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6년/3. 해참배(3차 선발전) 후/"/>
    </mc:Choice>
  </mc:AlternateContent>
  <xr:revisionPtr revIDLastSave="1652" documentId="8_{39548946-D5EC-48FE-B612-8869CAF31271}" xr6:coauthVersionLast="47" xr6:coauthVersionMax="47" xr10:uidLastSave="{40952AB3-4CB3-492A-A92C-05C63F184D36}"/>
  <bookViews>
    <workbookView xWindow="-108" yWindow="-108" windowWidth="23256" windowHeight="12456" tabRatio="806" xr2:uid="{00000000-000D-0000-FFFF-FFFF00000000}"/>
  </bookViews>
  <sheets>
    <sheet name="ILCA 7" sheetId="67" r:id="rId1"/>
    <sheet name="ILCA 6" sheetId="57" r:id="rId2"/>
    <sheet name="ILCA 4" sheetId="91" r:id="rId3"/>
    <sheet name="옵티미스트" sheetId="83" r:id="rId4"/>
    <sheet name="iQFOiL" sheetId="68" r:id="rId5"/>
    <sheet name="iQFOiL_Youth(남)" sheetId="89" r:id="rId6"/>
    <sheet name="iQFOiL_Youth(여)" sheetId="90" r:id="rId7"/>
    <sheet name="iQFOiL_Junior(남)" sheetId="86" r:id="rId8"/>
    <sheet name="iQFOiL_Junior(여)" sheetId="88" r:id="rId9"/>
    <sheet name="470(혼성)" sheetId="66" r:id="rId10"/>
    <sheet name="420_Youth" sheetId="80" r:id="rId11"/>
    <sheet name="49er" sheetId="85" r:id="rId12"/>
    <sheet name="29er" sheetId="78" r:id="rId13"/>
    <sheet name="카이트보딩" sheetId="76" r:id="rId14"/>
  </sheets>
  <definedNames>
    <definedName name="_xlnm._FilterDatabase" localSheetId="12" hidden="1">'29er'!#REF!</definedName>
    <definedName name="_xlnm._FilterDatabase" localSheetId="10" hidden="1">'420_Youth'!$A$8:$J$12</definedName>
    <definedName name="_xlnm._FilterDatabase" localSheetId="9" hidden="1">'470(혼성)'!$A$6:$J$12</definedName>
    <definedName name="_xlnm._FilterDatabase" localSheetId="11" hidden="1">'49er'!$A$6:$J$13</definedName>
    <definedName name="_xlnm._FilterDatabase" localSheetId="2" hidden="1">'ILCA 4'!$B$8:$J$11</definedName>
    <definedName name="_xlnm._FilterDatabase" localSheetId="1" hidden="1">'ILCA 6'!$B$12:$J$22</definedName>
    <definedName name="_xlnm._FilterDatabase" localSheetId="0" hidden="1">'ILCA 7'!$A$6:$M$16</definedName>
    <definedName name="_xlnm._FilterDatabase" localSheetId="4" hidden="1">iQFOiL!$A$7:$J$17</definedName>
    <definedName name="_xlnm._FilterDatabase" localSheetId="7" hidden="1">'iQFOiL_Junior(남)'!$A$6:$J$6</definedName>
    <definedName name="_xlnm._FilterDatabase" localSheetId="8" hidden="1">'iQFOiL_Junior(여)'!$A$6:$J$6</definedName>
    <definedName name="_xlnm._FilterDatabase" localSheetId="5" hidden="1">'iQFOiL_Youth(남)'!$A$8:$J$21</definedName>
    <definedName name="_xlnm._FilterDatabase" localSheetId="6" hidden="1">'iQFOiL_Youth(여)'!$A$7:$J$7</definedName>
    <definedName name="_xlnm._FilterDatabase" localSheetId="3" hidden="1">옵티미스트!$B$13:$G$48</definedName>
    <definedName name="_xlnm._FilterDatabase" localSheetId="13" hidden="1">카이트보딩!$B$6:$G$8</definedName>
    <definedName name="_xlnm.Print_Area" localSheetId="12">'29er'!$A$1:$Q$7</definedName>
    <definedName name="_xlnm.Print_Area" localSheetId="10">'420_Youth'!$A$1:$Q$16</definedName>
    <definedName name="_xlnm.Print_Area" localSheetId="9">'470(혼성)'!$A$1:$Q$16</definedName>
    <definedName name="_xlnm.Print_Area" localSheetId="11">'49er'!$A$1:$Q$14</definedName>
    <definedName name="_xlnm.Print_Area" localSheetId="2">'ILCA 4'!$A$1:$Q$32</definedName>
    <definedName name="_xlnm.Print_Area" localSheetId="1">'ILCA 6'!$A$1:$Q$26</definedName>
    <definedName name="_xlnm.Print_Area" localSheetId="0">'ILCA 7'!$A$1:$Q$37</definedName>
    <definedName name="_xlnm.Print_Area" localSheetId="4">iQFOiL!$A$1:$Q$18</definedName>
    <definedName name="_xlnm.Print_Area" localSheetId="7">'iQFOiL_Junior(남)'!$A$1:$Q$8</definedName>
    <definedName name="_xlnm.Print_Area" localSheetId="8">'iQFOiL_Junior(여)'!$A$1:$Q$7</definedName>
    <definedName name="_xlnm.Print_Area" localSheetId="5">'iQFOiL_Youth(남)'!$A$1:$Q$22</definedName>
    <definedName name="_xlnm.Print_Area" localSheetId="6">'iQFOiL_Youth(여)'!$A$1:$Q$8</definedName>
    <definedName name="_xlnm.Print_Area" localSheetId="3">옵티미스트!$A$1:$Q$53</definedName>
    <definedName name="_xlnm.Print_Area" localSheetId="13">카이트보딩!$A$1:$Q$15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80" l="1"/>
  <c r="G8" i="80"/>
  <c r="G9" i="80"/>
  <c r="G10" i="80"/>
  <c r="G11" i="80"/>
  <c r="G12" i="80"/>
  <c r="G13" i="80"/>
  <c r="G14" i="80"/>
  <c r="G6" i="80"/>
  <c r="G7" i="67"/>
  <c r="G8" i="67"/>
  <c r="G9" i="67"/>
  <c r="G10" i="67"/>
  <c r="G11" i="67"/>
  <c r="G12" i="67"/>
  <c r="G13" i="67"/>
  <c r="G14" i="67"/>
  <c r="G15" i="67"/>
  <c r="G16" i="67"/>
  <c r="G17" i="67"/>
  <c r="G18" i="67"/>
  <c r="G19" i="67"/>
  <c r="G20" i="67"/>
  <c r="G21" i="67"/>
  <c r="G22" i="67"/>
  <c r="G23" i="67"/>
  <c r="G24" i="67"/>
  <c r="G25" i="67"/>
  <c r="G26" i="67"/>
  <c r="G27" i="67"/>
  <c r="G28" i="67"/>
  <c r="G29" i="67"/>
  <c r="G30" i="67"/>
  <c r="G31" i="67"/>
  <c r="G32" i="67"/>
  <c r="G33" i="67"/>
  <c r="G34" i="67"/>
  <c r="G35" i="67"/>
  <c r="G21" i="83"/>
  <c r="F21" i="83"/>
  <c r="F7" i="80"/>
  <c r="F8" i="80"/>
  <c r="F9" i="80"/>
  <c r="F10" i="80"/>
  <c r="F11" i="80"/>
  <c r="F12" i="80"/>
  <c r="F13" i="80"/>
  <c r="F14" i="80"/>
  <c r="F6" i="80"/>
  <c r="F8" i="66"/>
  <c r="G8" i="66"/>
  <c r="F6" i="88"/>
  <c r="F7" i="86"/>
  <c r="F6" i="86"/>
  <c r="F7" i="90"/>
  <c r="F6" i="90"/>
  <c r="F16" i="89" l="1"/>
  <c r="G16" i="89"/>
  <c r="G15" i="68"/>
  <c r="F15" i="68"/>
  <c r="F27" i="91"/>
  <c r="G27" i="91"/>
  <c r="F26" i="91"/>
  <c r="G26" i="91"/>
  <c r="F24" i="91"/>
  <c r="G24" i="91"/>
  <c r="F22" i="91"/>
  <c r="G22" i="91"/>
  <c r="F18" i="91"/>
  <c r="G18" i="91"/>
  <c r="F12" i="91"/>
  <c r="G12" i="91"/>
  <c r="F21" i="91"/>
  <c r="G21" i="91"/>
  <c r="F23" i="91"/>
  <c r="G23" i="91"/>
  <c r="F19" i="91"/>
  <c r="G19" i="91"/>
  <c r="F16" i="91"/>
  <c r="G16" i="91"/>
  <c r="F28" i="91"/>
  <c r="F29" i="91"/>
  <c r="F30" i="91"/>
  <c r="G29" i="91"/>
  <c r="G30" i="91"/>
  <c r="G28" i="91"/>
  <c r="F25" i="91"/>
  <c r="G25" i="91"/>
  <c r="F17" i="91"/>
  <c r="G17" i="91"/>
  <c r="F14" i="91"/>
  <c r="G14" i="91"/>
  <c r="F16" i="57"/>
  <c r="G16" i="57"/>
  <c r="F23" i="57"/>
  <c r="G23" i="57"/>
  <c r="F24" i="57"/>
  <c r="G24" i="57"/>
  <c r="F20" i="57"/>
  <c r="G20" i="57"/>
  <c r="F9" i="57"/>
  <c r="G9" i="57"/>
  <c r="F7" i="57"/>
  <c r="G7" i="57"/>
  <c r="F9" i="67"/>
  <c r="F35" i="67"/>
  <c r="F33" i="67"/>
  <c r="F28" i="67"/>
  <c r="G7" i="83"/>
  <c r="G29" i="83"/>
  <c r="G9" i="83"/>
  <c r="G30" i="83"/>
  <c r="G8" i="83"/>
  <c r="G10" i="83"/>
  <c r="G33" i="83"/>
  <c r="G13" i="83"/>
  <c r="G11" i="83"/>
  <c r="G14" i="83"/>
  <c r="G16" i="83"/>
  <c r="G18" i="83"/>
  <c r="G35" i="83"/>
  <c r="G15" i="83"/>
  <c r="G12" i="83"/>
  <c r="G23" i="83"/>
  <c r="G22" i="83"/>
  <c r="G20" i="83"/>
  <c r="G24" i="83"/>
  <c r="G17" i="83"/>
  <c r="G25" i="83"/>
  <c r="G34" i="83"/>
  <c r="G32" i="83"/>
  <c r="G19" i="83"/>
  <c r="G26" i="83"/>
  <c r="G28" i="83"/>
  <c r="G42" i="83"/>
  <c r="G44" i="83"/>
  <c r="G31" i="83"/>
  <c r="G27" i="83"/>
  <c r="G46" i="83"/>
  <c r="G37" i="83"/>
  <c r="G36" i="83"/>
  <c r="G38" i="83"/>
  <c r="G41" i="83"/>
  <c r="G39" i="83"/>
  <c r="G43" i="83"/>
  <c r="G45" i="83"/>
  <c r="G48" i="83"/>
  <c r="G51" i="83"/>
  <c r="G52" i="83"/>
  <c r="G40" i="83"/>
  <c r="G47" i="83"/>
  <c r="G49" i="83"/>
  <c r="G50" i="83"/>
  <c r="G6" i="83"/>
  <c r="F29" i="83"/>
  <c r="F30" i="83"/>
  <c r="F33" i="83"/>
  <c r="F35" i="83"/>
  <c r="F42" i="83"/>
  <c r="F44" i="83"/>
  <c r="F46" i="83"/>
  <c r="F37" i="83"/>
  <c r="F51" i="83"/>
  <c r="F52" i="83"/>
  <c r="F6" i="83"/>
  <c r="M9" i="83" l="1"/>
  <c r="F9" i="83" s="1"/>
  <c r="M8" i="83"/>
  <c r="F8" i="83" s="1"/>
  <c r="M21" i="83"/>
  <c r="M10" i="83"/>
  <c r="F10" i="83" s="1"/>
  <c r="M13" i="83"/>
  <c r="F13" i="83" s="1"/>
  <c r="M11" i="83"/>
  <c r="F11" i="83" s="1"/>
  <c r="M14" i="83"/>
  <c r="F14" i="83" s="1"/>
  <c r="M16" i="83"/>
  <c r="F16" i="83" s="1"/>
  <c r="M18" i="83"/>
  <c r="F18" i="83" s="1"/>
  <c r="M15" i="83"/>
  <c r="F15" i="83" s="1"/>
  <c r="M12" i="83"/>
  <c r="F12" i="83" s="1"/>
  <c r="M23" i="83"/>
  <c r="F23" i="83" s="1"/>
  <c r="M22" i="83"/>
  <c r="F22" i="83" s="1"/>
  <c r="M20" i="83"/>
  <c r="F20" i="83" s="1"/>
  <c r="M24" i="83"/>
  <c r="F24" i="83" s="1"/>
  <c r="M17" i="83"/>
  <c r="F17" i="83" s="1"/>
  <c r="M25" i="83"/>
  <c r="F25" i="83" s="1"/>
  <c r="M34" i="83"/>
  <c r="F34" i="83" s="1"/>
  <c r="M32" i="83"/>
  <c r="F32" i="83" s="1"/>
  <c r="M19" i="83"/>
  <c r="F19" i="83" s="1"/>
  <c r="M26" i="83"/>
  <c r="F26" i="83" s="1"/>
  <c r="M28" i="83"/>
  <c r="F28" i="83" s="1"/>
  <c r="M31" i="83"/>
  <c r="F31" i="83" s="1"/>
  <c r="M27" i="83"/>
  <c r="F27" i="83" s="1"/>
  <c r="M36" i="83"/>
  <c r="F36" i="83" s="1"/>
  <c r="M38" i="83"/>
  <c r="F38" i="83" s="1"/>
  <c r="M41" i="83"/>
  <c r="F41" i="83" s="1"/>
  <c r="M39" i="83"/>
  <c r="F39" i="83" s="1"/>
  <c r="M43" i="83"/>
  <c r="F43" i="83" s="1"/>
  <c r="M45" i="83"/>
  <c r="F45" i="83" s="1"/>
  <c r="M48" i="83"/>
  <c r="F48" i="83" s="1"/>
  <c r="M40" i="83"/>
  <c r="F40" i="83" s="1"/>
  <c r="M47" i="83"/>
  <c r="F47" i="83" s="1"/>
  <c r="M49" i="83"/>
  <c r="F49" i="83" s="1"/>
  <c r="M50" i="83"/>
  <c r="F50" i="83" s="1"/>
  <c r="M7" i="83"/>
  <c r="F7" i="83" s="1"/>
  <c r="G6" i="89"/>
  <c r="F6" i="89"/>
  <c r="G6" i="88"/>
  <c r="G6" i="86"/>
  <c r="G7" i="86"/>
  <c r="G7" i="90"/>
  <c r="G6" i="90"/>
  <c r="G20" i="91" l="1"/>
  <c r="F20" i="91"/>
  <c r="G15" i="91"/>
  <c r="F15" i="91"/>
  <c r="G13" i="91"/>
  <c r="F13" i="91"/>
  <c r="G9" i="91"/>
  <c r="F9" i="91"/>
  <c r="G10" i="91"/>
  <c r="F10" i="91"/>
  <c r="G7" i="91"/>
  <c r="F7" i="91"/>
  <c r="G11" i="91"/>
  <c r="F11" i="91"/>
  <c r="G8" i="91"/>
  <c r="F8" i="91"/>
  <c r="G6" i="91"/>
  <c r="F6" i="91"/>
  <c r="G18" i="89"/>
  <c r="G17" i="89"/>
  <c r="G13" i="89"/>
  <c r="G14" i="89"/>
  <c r="F14" i="89"/>
  <c r="F13" i="89"/>
  <c r="F17" i="89"/>
  <c r="F18" i="89"/>
  <c r="F8" i="89"/>
  <c r="F12" i="89"/>
  <c r="F10" i="89"/>
  <c r="F11" i="89"/>
  <c r="F7" i="89"/>
  <c r="F9" i="89"/>
  <c r="F15" i="89"/>
  <c r="F21" i="89"/>
  <c r="G20" i="89"/>
  <c r="F20" i="89"/>
  <c r="G19" i="89"/>
  <c r="F19" i="89"/>
  <c r="G21" i="89"/>
  <c r="G15" i="89"/>
  <c r="G9" i="89"/>
  <c r="G7" i="89"/>
  <c r="G11" i="89"/>
  <c r="G10" i="89"/>
  <c r="G12" i="89"/>
  <c r="G8" i="89"/>
  <c r="F16" i="68"/>
  <c r="F17" i="68"/>
  <c r="G13" i="85" l="1"/>
  <c r="F13" i="85"/>
  <c r="G12" i="85"/>
  <c r="F12" i="85"/>
  <c r="G11" i="85"/>
  <c r="F11" i="85"/>
  <c r="G10" i="85"/>
  <c r="F10" i="85"/>
  <c r="G9" i="85"/>
  <c r="F9" i="85"/>
  <c r="G8" i="85"/>
  <c r="F8" i="85"/>
  <c r="G7" i="85"/>
  <c r="F7" i="85"/>
  <c r="G6" i="85"/>
  <c r="F6" i="85"/>
  <c r="F6" i="57"/>
  <c r="G6" i="57"/>
  <c r="G6" i="78"/>
  <c r="F6" i="78"/>
  <c r="G14" i="76"/>
  <c r="G8" i="76"/>
  <c r="G7" i="76"/>
  <c r="G6" i="76"/>
  <c r="G18" i="57" l="1"/>
  <c r="F34" i="67"/>
  <c r="F32" i="67"/>
  <c r="F23" i="67"/>
  <c r="F29" i="67"/>
  <c r="F14" i="76"/>
  <c r="F6" i="76"/>
  <c r="F8" i="76"/>
  <c r="F7" i="76"/>
  <c r="G11" i="66"/>
  <c r="G12" i="66"/>
  <c r="G10" i="66"/>
  <c r="G9" i="66"/>
  <c r="G7" i="66"/>
  <c r="G13" i="66"/>
  <c r="G14" i="66"/>
  <c r="G6" i="66"/>
  <c r="F11" i="66"/>
  <c r="F12" i="66"/>
  <c r="F10" i="66"/>
  <c r="F9" i="66"/>
  <c r="F7" i="66"/>
  <c r="F13" i="66"/>
  <c r="F14" i="66"/>
  <c r="F6" i="66"/>
  <c r="G6" i="68"/>
  <c r="G7" i="68"/>
  <c r="G11" i="68"/>
  <c r="G10" i="68"/>
  <c r="G8" i="68"/>
  <c r="G12" i="68"/>
  <c r="G9" i="68"/>
  <c r="G13" i="68"/>
  <c r="G16" i="68"/>
  <c r="G14" i="68"/>
  <c r="G17" i="68"/>
  <c r="F14" i="68"/>
  <c r="F13" i="68"/>
  <c r="F9" i="68"/>
  <c r="F12" i="68"/>
  <c r="F8" i="68"/>
  <c r="F10" i="68"/>
  <c r="F11" i="68"/>
  <c r="F7" i="68"/>
  <c r="F6" i="68"/>
  <c r="G21" i="57"/>
  <c r="G8" i="57"/>
  <c r="G15" i="57"/>
  <c r="G13" i="57"/>
  <c r="G11" i="57"/>
  <c r="G10" i="57"/>
  <c r="G22" i="57"/>
  <c r="G19" i="57"/>
  <c r="G17" i="57"/>
  <c r="G14" i="57"/>
  <c r="G12" i="57"/>
  <c r="F18" i="57"/>
  <c r="F14" i="57"/>
  <c r="F17" i="57"/>
  <c r="F19" i="57"/>
  <c r="F22" i="57"/>
  <c r="F10" i="57"/>
  <c r="F11" i="57"/>
  <c r="F13" i="57"/>
  <c r="F15" i="57"/>
  <c r="F8" i="57"/>
  <c r="F21" i="57"/>
  <c r="F12" i="57"/>
  <c r="G6" i="67"/>
  <c r="F26" i="67"/>
  <c r="F31" i="67"/>
  <c r="F22" i="67"/>
  <c r="F19" i="67"/>
  <c r="F30" i="67"/>
  <c r="F21" i="67"/>
  <c r="F20" i="67"/>
  <c r="F27" i="67"/>
  <c r="F25" i="67"/>
  <c r="F24" i="67"/>
  <c r="F17" i="67"/>
  <c r="F18" i="67"/>
  <c r="F12" i="67"/>
  <c r="F14" i="67"/>
  <c r="F10" i="67"/>
  <c r="F13" i="67"/>
  <c r="F16" i="67"/>
  <c r="F11" i="67"/>
  <c r="F15" i="67"/>
  <c r="F8" i="67"/>
  <c r="F7" i="67"/>
  <c r="F6" i="67"/>
</calcChain>
</file>

<file path=xl/sharedStrings.xml><?xml version="1.0" encoding="utf-8"?>
<sst xmlns="http://schemas.openxmlformats.org/spreadsheetml/2006/main" count="1153" uniqueCount="390">
  <si>
    <t>성 명</t>
  </si>
  <si>
    <t>소  속</t>
  </si>
  <si>
    <t>랭킹
순위</t>
    <phoneticPr fontId="1" type="noConversion"/>
  </si>
  <si>
    <t>최종 업데이트</t>
    <phoneticPr fontId="1" type="noConversion"/>
  </si>
  <si>
    <t>랭킹
점수
합계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</si>
  <si>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</si>
  <si>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</si>
  <si>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</si>
  <si>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</si>
  <si>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</si>
  <si>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</si>
  <si>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비고</t>
    <phoneticPr fontId="1" type="noConversion"/>
  </si>
  <si>
    <t>남</t>
    <phoneticPr fontId="1" type="noConversion"/>
  </si>
  <si>
    <t>여</t>
    <phoneticPr fontId="1" type="noConversion"/>
  </si>
  <si>
    <t>남/남</t>
    <phoneticPr fontId="1" type="noConversion"/>
  </si>
  <si>
    <t>남/여</t>
    <phoneticPr fontId="9" type="noConversion"/>
  </si>
  <si>
    <t>부안군청</t>
  </si>
  <si>
    <t>김태영</t>
  </si>
  <si>
    <t>이영은</t>
  </si>
  <si>
    <t>임성준</t>
  </si>
  <si>
    <t>여수시청</t>
    <phoneticPr fontId="1" type="noConversion"/>
  </si>
  <si>
    <t>최군학</t>
  </si>
  <si>
    <t>조원우</t>
  </si>
  <si>
    <t>해운대구청</t>
  </si>
  <si>
    <t>손지원</t>
  </si>
  <si>
    <t>강릉시청</t>
  </si>
  <si>
    <t>여수시청</t>
  </si>
  <si>
    <t>채봉진/신상민</t>
    <phoneticPr fontId="1" type="noConversion"/>
  </si>
  <si>
    <t>진준오/정민규</t>
    <phoneticPr fontId="1" type="noConversion"/>
  </si>
  <si>
    <t>이동규/이원재</t>
    <phoneticPr fontId="1" type="noConversion"/>
  </si>
  <si>
    <t>E477</t>
  </si>
  <si>
    <t>보령시청</t>
  </si>
  <si>
    <t>E103</t>
  </si>
  <si>
    <t>E139</t>
  </si>
  <si>
    <t>대구광역시청</t>
  </si>
  <si>
    <t>K28</t>
  </si>
  <si>
    <t>K22</t>
  </si>
  <si>
    <t>K25</t>
  </si>
  <si>
    <t>전북베이커리고등학교</t>
    <phoneticPr fontId="1" type="noConversion"/>
  </si>
  <si>
    <t>김창주/이경진</t>
    <phoneticPr fontId="1" type="noConversion"/>
  </si>
  <si>
    <t>C1</t>
  </si>
  <si>
    <t>안준성/오강택</t>
    <phoneticPr fontId="1" type="noConversion"/>
  </si>
  <si>
    <t>부안군청</t>
    <phoneticPr fontId="1" type="noConversion"/>
  </si>
  <si>
    <t>E815</t>
    <phoneticPr fontId="1" type="noConversion"/>
  </si>
  <si>
    <t>E117</t>
    <phoneticPr fontId="1" type="noConversion"/>
  </si>
  <si>
    <t>E233</t>
    <phoneticPr fontId="1" type="noConversion"/>
  </si>
  <si>
    <t>동명대학교 2</t>
    <phoneticPr fontId="1" type="noConversion"/>
  </si>
  <si>
    <t>이태훈</t>
  </si>
  <si>
    <t>이송하</t>
    <phoneticPr fontId="1" type="noConversion"/>
  </si>
  <si>
    <t>현화중학교 3</t>
    <phoneticPr fontId="1" type="noConversion"/>
  </si>
  <si>
    <t>김준모</t>
    <phoneticPr fontId="1" type="noConversion"/>
  </si>
  <si>
    <t>이부현</t>
    <phoneticPr fontId="1" type="noConversion"/>
  </si>
  <si>
    <t>해강중학교 1</t>
    <phoneticPr fontId="1" type="noConversion"/>
  </si>
  <si>
    <t>송민준</t>
    <phoneticPr fontId="1" type="noConversion"/>
  </si>
  <si>
    <t>K50</t>
    <phoneticPr fontId="1" type="noConversion"/>
  </si>
  <si>
    <t>강원도립대학교 1</t>
    <phoneticPr fontId="1" type="noConversion"/>
  </si>
  <si>
    <t>백우진</t>
    <phoneticPr fontId="1" type="noConversion"/>
  </si>
  <si>
    <t>해강고등학교 3</t>
    <phoneticPr fontId="1" type="noConversion"/>
  </si>
  <si>
    <t>3차 선발전(해참배)</t>
    <phoneticPr fontId="1" type="noConversion"/>
  </si>
  <si>
    <t>정시아</t>
    <phoneticPr fontId="1" type="noConversion"/>
  </si>
  <si>
    <t>소정원</t>
    <phoneticPr fontId="1" type="noConversion"/>
  </si>
  <si>
    <t>율곡중학교 1</t>
    <phoneticPr fontId="1" type="noConversion"/>
  </si>
  <si>
    <t>보성비봉마리나요트클럽</t>
    <phoneticPr fontId="1" type="noConversion"/>
  </si>
  <si>
    <t>김서영</t>
    <phoneticPr fontId="1" type="noConversion"/>
  </si>
  <si>
    <t>대천서중학교 2</t>
    <phoneticPr fontId="1" type="noConversion"/>
  </si>
  <si>
    <t>대천서중학교 3</t>
    <phoneticPr fontId="1" type="noConversion"/>
  </si>
  <si>
    <t>총 출전 척수 →</t>
    <phoneticPr fontId="1" type="noConversion"/>
  </si>
  <si>
    <t>경기평택호카이트보딩</t>
    <phoneticPr fontId="1" type="noConversion"/>
  </si>
  <si>
    <t>1차 선발전(대통령기)</t>
    <phoneticPr fontId="1" type="noConversion"/>
  </si>
  <si>
    <t>2차 선발전(해경배)</t>
    <phoneticPr fontId="1" type="noConversion"/>
  </si>
  <si>
    <t>(국가대표선발전) 2026년도 옵티미스트 랭킹</t>
    <phoneticPr fontId="3" type="noConversion"/>
  </si>
  <si>
    <t>(국가대표선발전) 2026년도 470(혼성) 랭킹</t>
    <phoneticPr fontId="3" type="noConversion"/>
  </si>
  <si>
    <t>(국가대표선발전) 2026년도 420 랭킹</t>
    <phoneticPr fontId="3" type="noConversion"/>
  </si>
  <si>
    <t>(국가대표선발전) 2026년도 49er(남) 랭킹</t>
    <phoneticPr fontId="3" type="noConversion"/>
  </si>
  <si>
    <t>(국가대표선발전) 2026년도 카이트보딩 랭킹</t>
    <phoneticPr fontId="3" type="noConversion"/>
  </si>
  <si>
    <t>하지민</t>
    <phoneticPr fontId="1" type="noConversion"/>
  </si>
  <si>
    <t>이민제</t>
    <phoneticPr fontId="1" type="noConversion"/>
  </si>
  <si>
    <t>윤현수</t>
    <phoneticPr fontId="1" type="noConversion"/>
  </si>
  <si>
    <t>정보</t>
    <phoneticPr fontId="1" type="noConversion"/>
  </si>
  <si>
    <t>이원정</t>
    <phoneticPr fontId="1" type="noConversion"/>
  </si>
  <si>
    <t>성시유</t>
    <phoneticPr fontId="1" type="noConversion"/>
  </si>
  <si>
    <t>정인권</t>
    <phoneticPr fontId="1" type="noConversion"/>
  </si>
  <si>
    <t>이광연</t>
    <phoneticPr fontId="1" type="noConversion"/>
  </si>
  <si>
    <t>김세웅</t>
    <phoneticPr fontId="1" type="noConversion"/>
  </si>
  <si>
    <t>오윤기</t>
    <phoneticPr fontId="1" type="noConversion"/>
  </si>
  <si>
    <t>유진석</t>
    <phoneticPr fontId="1" type="noConversion"/>
  </si>
  <si>
    <t>손성빈</t>
    <phoneticPr fontId="1" type="noConversion"/>
  </si>
  <si>
    <t>남</t>
    <phoneticPr fontId="1" type="noConversion"/>
  </si>
  <si>
    <t>김민후</t>
    <phoneticPr fontId="1" type="noConversion"/>
  </si>
  <si>
    <t>김종휘</t>
    <phoneticPr fontId="1" type="noConversion"/>
  </si>
  <si>
    <t>전현우</t>
    <phoneticPr fontId="1" type="noConversion"/>
  </si>
  <si>
    <t>한준</t>
    <phoneticPr fontId="1" type="noConversion"/>
  </si>
  <si>
    <t>김정연</t>
    <phoneticPr fontId="1" type="noConversion"/>
  </si>
  <si>
    <t>손승범</t>
    <phoneticPr fontId="1" type="noConversion"/>
  </si>
  <si>
    <t>한나라</t>
    <phoneticPr fontId="1" type="noConversion"/>
  </si>
  <si>
    <t>임태훈</t>
    <phoneticPr fontId="1" type="noConversion"/>
  </si>
  <si>
    <t>송해서</t>
    <phoneticPr fontId="1" type="noConversion"/>
  </si>
  <si>
    <t>김세윤</t>
    <phoneticPr fontId="1" type="noConversion"/>
  </si>
  <si>
    <t>임우준</t>
    <phoneticPr fontId="1" type="noConversion"/>
  </si>
  <si>
    <t>전보성</t>
    <phoneticPr fontId="1" type="noConversion"/>
  </si>
  <si>
    <t>김지안</t>
    <phoneticPr fontId="1" type="noConversion"/>
  </si>
  <si>
    <t>지승원</t>
    <phoneticPr fontId="1" type="noConversion"/>
  </si>
  <si>
    <t>송민서</t>
    <phoneticPr fontId="1" type="noConversion"/>
  </si>
  <si>
    <t>해운대구청</t>
    <phoneticPr fontId="1" type="noConversion"/>
  </si>
  <si>
    <t>보령시청</t>
    <phoneticPr fontId="1" type="noConversion"/>
  </si>
  <si>
    <t>인천광역시체육회</t>
    <phoneticPr fontId="1" type="noConversion"/>
  </si>
  <si>
    <t>강릉시청</t>
    <phoneticPr fontId="1" type="noConversion"/>
  </si>
  <si>
    <t>평택시청</t>
    <phoneticPr fontId="1" type="noConversion"/>
  </si>
  <si>
    <t>여수시청</t>
    <phoneticPr fontId="1" type="noConversion"/>
  </si>
  <si>
    <t>한국해양대학교 2</t>
    <phoneticPr fontId="1" type="noConversion"/>
  </si>
  <si>
    <t>경북도청</t>
    <phoneticPr fontId="1" type="noConversion"/>
  </si>
  <si>
    <t>광주광역시체육회</t>
    <phoneticPr fontId="1" type="noConversion"/>
  </si>
  <si>
    <t>경남요트협회</t>
    <phoneticPr fontId="1" type="noConversion"/>
  </si>
  <si>
    <t>부안군청</t>
    <phoneticPr fontId="1" type="noConversion"/>
  </si>
  <si>
    <t>대구광역시청</t>
    <phoneticPr fontId="1" type="noConversion"/>
  </si>
  <si>
    <t>L0200</t>
    <phoneticPr fontId="1" type="noConversion"/>
  </si>
  <si>
    <t>포항고등학교 2</t>
    <phoneticPr fontId="1" type="noConversion"/>
  </si>
  <si>
    <t>한국체육대학교 1</t>
    <phoneticPr fontId="1" type="noConversion"/>
  </si>
  <si>
    <t>강릉문성고등학교</t>
    <phoneticPr fontId="1" type="noConversion"/>
  </si>
  <si>
    <t>양운고등학교 2</t>
    <phoneticPr fontId="1" type="noConversion"/>
  </si>
  <si>
    <t>여수고등학교 1</t>
    <phoneticPr fontId="1" type="noConversion"/>
  </si>
  <si>
    <t>여수고등학교 2</t>
    <phoneticPr fontId="1" type="noConversion"/>
  </si>
  <si>
    <t>보성비봉마리나요트클럽</t>
    <phoneticPr fontId="1" type="noConversion"/>
  </si>
  <si>
    <t>한국해양대학교 3</t>
    <phoneticPr fontId="1" type="noConversion"/>
  </si>
  <si>
    <t>동원고등학교 2</t>
    <phoneticPr fontId="1" type="noConversion"/>
  </si>
  <si>
    <t>충남대학교 1</t>
    <phoneticPr fontId="1" type="noConversion"/>
  </si>
  <si>
    <t>충남해양과학고등학교</t>
    <phoneticPr fontId="1" type="noConversion"/>
  </si>
  <si>
    <t>한국해양대학교 1</t>
    <phoneticPr fontId="1" type="noConversion"/>
  </si>
  <si>
    <t>AG출전</t>
    <phoneticPr fontId="1" type="noConversion"/>
  </si>
  <si>
    <t>김경덕/박주현</t>
    <phoneticPr fontId="1" type="noConversion"/>
  </si>
  <si>
    <t>E202</t>
    <phoneticPr fontId="1" type="noConversion"/>
  </si>
  <si>
    <t>E200</t>
    <phoneticPr fontId="1" type="noConversion"/>
  </si>
  <si>
    <t>이석현/배상우</t>
    <phoneticPr fontId="1" type="noConversion"/>
  </si>
  <si>
    <t>안선진/김영우</t>
    <phoneticPr fontId="1" type="noConversion"/>
  </si>
  <si>
    <t>최원빈/박민준</t>
    <phoneticPr fontId="1" type="noConversion"/>
  </si>
  <si>
    <t>대구광역시청</t>
    <phoneticPr fontId="1" type="noConversion"/>
  </si>
  <si>
    <t>박성희</t>
    <phoneticPr fontId="7" type="noConversion"/>
  </si>
  <si>
    <t>김사랑</t>
    <phoneticPr fontId="7" type="noConversion"/>
  </si>
  <si>
    <t>강지원</t>
    <phoneticPr fontId="7" type="noConversion"/>
  </si>
  <si>
    <t>양다연</t>
    <phoneticPr fontId="7" type="noConversion"/>
  </si>
  <si>
    <t>김채린</t>
    <phoneticPr fontId="7" type="noConversion"/>
  </si>
  <si>
    <t>전민솔</t>
    <phoneticPr fontId="7" type="noConversion"/>
  </si>
  <si>
    <t>김은주</t>
    <phoneticPr fontId="7" type="noConversion"/>
  </si>
  <si>
    <t>설재현</t>
    <phoneticPr fontId="7" type="noConversion"/>
  </si>
  <si>
    <t>박준수</t>
    <phoneticPr fontId="7" type="noConversion"/>
  </si>
  <si>
    <t>김다은</t>
    <phoneticPr fontId="7" type="noConversion"/>
  </si>
  <si>
    <t>박소영</t>
    <phoneticPr fontId="7" type="noConversion"/>
  </si>
  <si>
    <t>김태은</t>
    <phoneticPr fontId="7" type="noConversion"/>
  </si>
  <si>
    <t>여</t>
    <phoneticPr fontId="7" type="noConversion"/>
  </si>
  <si>
    <t>남</t>
    <phoneticPr fontId="7" type="noConversion"/>
  </si>
  <si>
    <t>경희대학교 1</t>
    <phoneticPr fontId="7" type="noConversion"/>
  </si>
  <si>
    <t>남창고등학교 1</t>
    <phoneticPr fontId="7" type="noConversion"/>
  </si>
  <si>
    <t>전북베이커리고등학교</t>
    <phoneticPr fontId="7" type="noConversion"/>
  </si>
  <si>
    <t>현화고등학교 3</t>
    <phoneticPr fontId="7" type="noConversion"/>
  </si>
  <si>
    <t>한국해양대학교 3</t>
    <phoneticPr fontId="7" type="noConversion"/>
  </si>
  <si>
    <t>동명대학교 2</t>
    <phoneticPr fontId="7" type="noConversion"/>
  </si>
  <si>
    <t>양운고등학교 1</t>
    <phoneticPr fontId="7" type="noConversion"/>
  </si>
  <si>
    <t>* 대통령기 0경기 실시하여 국가대표 선발 및 운영 규정에 의거하여 랭킹포인트 미반영</t>
    <phoneticPr fontId="1" type="noConversion"/>
  </si>
  <si>
    <t>* 대통령기 2경기 실시하여 국가대표 선발 및 운영 규정에 의거하여 랭킹포인트 미반영</t>
    <phoneticPr fontId="1" type="noConversion"/>
  </si>
  <si>
    <t>정혜원</t>
    <phoneticPr fontId="7" type="noConversion"/>
  </si>
  <si>
    <t>정지혁/서민준</t>
    <phoneticPr fontId="1" type="noConversion"/>
  </si>
  <si>
    <t>Y1412</t>
    <phoneticPr fontId="1" type="noConversion"/>
  </si>
  <si>
    <t>(국가대표선발전) 2026년도 29er(남) 랭킹</t>
    <phoneticPr fontId="3" type="noConversion"/>
  </si>
  <si>
    <t>* 대통령기 1경기 실시하여 국가대표 선발 및 운영 규정에 의거하여 랭킹포인트 미반영</t>
    <phoneticPr fontId="1" type="noConversion"/>
  </si>
  <si>
    <t>최종현</t>
    <phoneticPr fontId="1" type="noConversion"/>
  </si>
  <si>
    <t>박다올</t>
    <phoneticPr fontId="1" type="noConversion"/>
  </si>
  <si>
    <t>안시연</t>
    <phoneticPr fontId="1" type="noConversion"/>
  </si>
  <si>
    <t>고민서</t>
    <phoneticPr fontId="1" type="noConversion"/>
  </si>
  <si>
    <t>장민관</t>
    <phoneticPr fontId="1" type="noConversion"/>
  </si>
  <si>
    <t>최운호</t>
    <phoneticPr fontId="1" type="noConversion"/>
  </si>
  <si>
    <t>김효린</t>
    <phoneticPr fontId="1" type="noConversion"/>
  </si>
  <si>
    <t>김도환</t>
    <phoneticPr fontId="1" type="noConversion"/>
  </si>
  <si>
    <t>박현희</t>
    <phoneticPr fontId="1" type="noConversion"/>
  </si>
  <si>
    <t>김현솔</t>
    <phoneticPr fontId="1" type="noConversion"/>
  </si>
  <si>
    <t>김지후</t>
    <phoneticPr fontId="1" type="noConversion"/>
  </si>
  <si>
    <t>방민우</t>
    <phoneticPr fontId="1" type="noConversion"/>
  </si>
  <si>
    <t>김지원</t>
    <phoneticPr fontId="1" type="noConversion"/>
  </si>
  <si>
    <t>주시훈</t>
    <phoneticPr fontId="1" type="noConversion"/>
  </si>
  <si>
    <t>원아인</t>
    <phoneticPr fontId="1" type="noConversion"/>
  </si>
  <si>
    <t>강민하</t>
    <phoneticPr fontId="1" type="noConversion"/>
  </si>
  <si>
    <t>서승준</t>
    <phoneticPr fontId="1" type="noConversion"/>
  </si>
  <si>
    <t>김채윤</t>
    <phoneticPr fontId="1" type="noConversion"/>
  </si>
  <si>
    <t>강민율</t>
    <phoneticPr fontId="1" type="noConversion"/>
  </si>
  <si>
    <t>대천서중학교 1</t>
    <phoneticPr fontId="1" type="noConversion"/>
  </si>
  <si>
    <t>율곡중학교 2</t>
    <phoneticPr fontId="1" type="noConversion"/>
  </si>
  <si>
    <t>해강중학교 2</t>
    <phoneticPr fontId="1" type="noConversion"/>
  </si>
  <si>
    <t>여수공공스포츠클럽</t>
    <phoneticPr fontId="1" type="noConversion"/>
  </si>
  <si>
    <t>장기중학교 1</t>
    <phoneticPr fontId="1" type="noConversion"/>
  </si>
  <si>
    <t>장기중학교 2</t>
    <phoneticPr fontId="1" type="noConversion"/>
  </si>
  <si>
    <t>대천서중학교 3</t>
    <phoneticPr fontId="1" type="noConversion"/>
  </si>
  <si>
    <t>노현중학교 1</t>
    <phoneticPr fontId="1" type="noConversion"/>
  </si>
  <si>
    <t>통영중앙중학교 2</t>
    <phoneticPr fontId="1" type="noConversion"/>
  </si>
  <si>
    <t>청파초등학교 5</t>
    <phoneticPr fontId="1" type="noConversion"/>
  </si>
  <si>
    <t>율곡중학교 1</t>
    <phoneticPr fontId="1" type="noConversion"/>
  </si>
  <si>
    <t>현화중학교 3</t>
    <phoneticPr fontId="1" type="noConversion"/>
  </si>
  <si>
    <t>포남초등학교 6</t>
    <phoneticPr fontId="1" type="noConversion"/>
  </si>
  <si>
    <t>Pohang Yacht Club</t>
    <phoneticPr fontId="1" type="noConversion"/>
  </si>
  <si>
    <t>포남초등학교 5</t>
    <phoneticPr fontId="1" type="noConversion"/>
  </si>
  <si>
    <t>김다연</t>
    <phoneticPr fontId="1" type="noConversion"/>
  </si>
  <si>
    <t>이여호수아</t>
    <phoneticPr fontId="1" type="noConversion"/>
  </si>
  <si>
    <t>김산들</t>
    <phoneticPr fontId="1" type="noConversion"/>
  </si>
  <si>
    <t>최재혁</t>
    <phoneticPr fontId="1" type="noConversion"/>
  </si>
  <si>
    <t>배서진</t>
    <phoneticPr fontId="1" type="noConversion"/>
  </si>
  <si>
    <t>이유겸</t>
    <phoneticPr fontId="1" type="noConversion"/>
  </si>
  <si>
    <t>서아림</t>
    <phoneticPr fontId="1" type="noConversion"/>
  </si>
  <si>
    <t>이현빈</t>
    <phoneticPr fontId="1" type="noConversion"/>
  </si>
  <si>
    <t>김단아</t>
    <phoneticPr fontId="1" type="noConversion"/>
  </si>
  <si>
    <t>오승훈</t>
    <phoneticPr fontId="1" type="noConversion"/>
  </si>
  <si>
    <t>김지희</t>
    <phoneticPr fontId="1" type="noConversion"/>
  </si>
  <si>
    <t>최주영</t>
    <phoneticPr fontId="1" type="noConversion"/>
  </si>
  <si>
    <t>김채원</t>
    <phoneticPr fontId="1" type="noConversion"/>
  </si>
  <si>
    <t>민성빈</t>
    <phoneticPr fontId="1" type="noConversion"/>
  </si>
  <si>
    <t>오승우</t>
    <phoneticPr fontId="1" type="noConversion"/>
  </si>
  <si>
    <t>김정우</t>
    <phoneticPr fontId="1" type="noConversion"/>
  </si>
  <si>
    <t>보령시요트스포츠클럽</t>
    <phoneticPr fontId="1" type="noConversion"/>
  </si>
  <si>
    <t>후포중학교 1</t>
    <phoneticPr fontId="1" type="noConversion"/>
  </si>
  <si>
    <t>제주서중학교 1</t>
    <phoneticPr fontId="1" type="noConversion"/>
  </si>
  <si>
    <t>서울요트클럽 6</t>
    <phoneticPr fontId="1" type="noConversion"/>
  </si>
  <si>
    <t>서울요트클럽 5</t>
    <phoneticPr fontId="1" type="noConversion"/>
  </si>
  <si>
    <t>포항이동중학교 2</t>
    <phoneticPr fontId="1" type="noConversion"/>
  </si>
  <si>
    <t>전북요트협회 4</t>
    <phoneticPr fontId="1" type="noConversion"/>
  </si>
  <si>
    <t>통영중앙중학교 3</t>
    <phoneticPr fontId="1" type="noConversion"/>
  </si>
  <si>
    <t>해운대중학교 2</t>
    <phoneticPr fontId="1" type="noConversion"/>
  </si>
  <si>
    <t>면온초등학교 5</t>
    <phoneticPr fontId="1" type="noConversion"/>
  </si>
  <si>
    <t>동원중학교 2</t>
    <phoneticPr fontId="1" type="noConversion"/>
  </si>
  <si>
    <t>현화중학교 2</t>
    <phoneticPr fontId="1" type="noConversion"/>
  </si>
  <si>
    <t>강릉초등학교 6</t>
    <phoneticPr fontId="1" type="noConversion"/>
  </si>
  <si>
    <t>배소민</t>
    <phoneticPr fontId="1" type="noConversion"/>
  </si>
  <si>
    <t>임혁</t>
    <phoneticPr fontId="1" type="noConversion"/>
  </si>
  <si>
    <t>남예준</t>
    <phoneticPr fontId="1" type="noConversion"/>
  </si>
  <si>
    <t>유서빈</t>
    <phoneticPr fontId="1" type="noConversion"/>
  </si>
  <si>
    <t>유가온</t>
    <phoneticPr fontId="1" type="noConversion"/>
  </si>
  <si>
    <t>신윌리엄현성</t>
    <phoneticPr fontId="1" type="noConversion"/>
  </si>
  <si>
    <t>남이안</t>
    <phoneticPr fontId="1" type="noConversion"/>
  </si>
  <si>
    <t>유현지</t>
    <phoneticPr fontId="1" type="noConversion"/>
  </si>
  <si>
    <t>청파초등학교 3</t>
    <phoneticPr fontId="1" type="noConversion"/>
  </si>
  <si>
    <t>초당초등학교 5</t>
    <phoneticPr fontId="1" type="noConversion"/>
  </si>
  <si>
    <t>숲실초등학교 5</t>
    <phoneticPr fontId="1" type="noConversion"/>
  </si>
  <si>
    <t>경기도요트협회 6</t>
    <phoneticPr fontId="1" type="noConversion"/>
  </si>
  <si>
    <t>해강중학교 1</t>
    <phoneticPr fontId="1" type="noConversion"/>
  </si>
  <si>
    <t>서생중학교 2</t>
    <phoneticPr fontId="1" type="noConversion"/>
  </si>
  <si>
    <t>강형중</t>
    <phoneticPr fontId="1" type="noConversion"/>
  </si>
  <si>
    <t>김찬의</t>
    <phoneticPr fontId="1" type="noConversion"/>
  </si>
  <si>
    <t>이현승</t>
    <phoneticPr fontId="1" type="noConversion"/>
  </si>
  <si>
    <t>정호석</t>
    <phoneticPr fontId="1" type="noConversion"/>
  </si>
  <si>
    <t>김형권</t>
    <phoneticPr fontId="1" type="noConversion"/>
  </si>
  <si>
    <t>한우성</t>
    <phoneticPr fontId="1" type="noConversion"/>
  </si>
  <si>
    <t>최상원</t>
    <phoneticPr fontId="1" type="noConversion"/>
  </si>
  <si>
    <t>(국가대표선발전) 2026년도 iQFOiL(남자 대학부, 일반부) 랭킹</t>
    <phoneticPr fontId="3" type="noConversion"/>
  </si>
  <si>
    <t>충남대학교 3</t>
    <phoneticPr fontId="1" type="noConversion"/>
  </si>
  <si>
    <t>이예지/김재훈</t>
    <phoneticPr fontId="1" type="noConversion"/>
  </si>
  <si>
    <t>추지민/노현승</t>
    <phoneticPr fontId="1" type="noConversion"/>
  </si>
  <si>
    <t>권용준/박시은</t>
    <phoneticPr fontId="1" type="noConversion"/>
  </si>
  <si>
    <t>여/남</t>
    <phoneticPr fontId="1" type="noConversion"/>
  </si>
  <si>
    <t>남/여</t>
    <phoneticPr fontId="1" type="noConversion"/>
  </si>
  <si>
    <t>최가은/김태린</t>
    <phoneticPr fontId="1" type="noConversion"/>
  </si>
  <si>
    <t>손유진/김민규</t>
    <phoneticPr fontId="1" type="noConversion"/>
  </si>
  <si>
    <t>양운고등학교</t>
    <phoneticPr fontId="1" type="noConversion"/>
  </si>
  <si>
    <t>황재윤/최소윤</t>
    <phoneticPr fontId="1" type="noConversion"/>
  </si>
  <si>
    <t>강현우/윤민상</t>
    <phoneticPr fontId="1" type="noConversion"/>
  </si>
  <si>
    <t>류동우/박하민</t>
    <phoneticPr fontId="1" type="noConversion"/>
  </si>
  <si>
    <t>남/남</t>
    <phoneticPr fontId="1" type="noConversion"/>
  </si>
  <si>
    <t>여/여</t>
    <phoneticPr fontId="1" type="noConversion"/>
  </si>
  <si>
    <t>홍민규/김태윤</t>
    <phoneticPr fontId="1" type="noConversion"/>
  </si>
  <si>
    <t>전북베리커리고등학교</t>
    <phoneticPr fontId="1" type="noConversion"/>
  </si>
  <si>
    <t xml:space="preserve">현화고등학교 </t>
    <phoneticPr fontId="1" type="noConversion"/>
  </si>
  <si>
    <t>동원고등학교</t>
    <phoneticPr fontId="1" type="noConversion"/>
  </si>
  <si>
    <t>김장남/문지선</t>
    <phoneticPr fontId="1" type="noConversion"/>
  </si>
  <si>
    <t>이나경/김해성</t>
    <phoneticPr fontId="1" type="noConversion"/>
  </si>
  <si>
    <t>김선호/송아린</t>
    <phoneticPr fontId="1" type="noConversion"/>
  </si>
  <si>
    <t>이상민/이아진</t>
    <phoneticPr fontId="1" type="noConversion"/>
  </si>
  <si>
    <t>김지아/조성민</t>
    <phoneticPr fontId="1" type="noConversion"/>
  </si>
  <si>
    <t>이상혁/정아원</t>
    <phoneticPr fontId="1" type="noConversion"/>
  </si>
  <si>
    <t>부산광역시청</t>
    <phoneticPr fontId="1" type="noConversion"/>
  </si>
  <si>
    <t>경북요트협회</t>
    <phoneticPr fontId="1" type="noConversion"/>
  </si>
  <si>
    <t>박찬율</t>
    <phoneticPr fontId="1" type="noConversion"/>
  </si>
  <si>
    <t>조철현</t>
    <phoneticPr fontId="1" type="noConversion"/>
  </si>
  <si>
    <t>(국가대표선발전) 2026년도 iQFOiL(고등부 남자) 랭킹</t>
    <phoneticPr fontId="3" type="noConversion"/>
  </si>
  <si>
    <t>(국가대표선발전) 2026년도 iQFOiL(고등부 여자) 랭킹</t>
    <phoneticPr fontId="3" type="noConversion"/>
  </si>
  <si>
    <t>(국가대표선발전) 2026년도 iQFOiL(중등부 여자) 랭킹</t>
    <phoneticPr fontId="3" type="noConversion"/>
  </si>
  <si>
    <t>해강중학교 2</t>
    <phoneticPr fontId="1" type="noConversion"/>
  </si>
  <si>
    <t>(국가대표선발전) 2026년도 iQFOiL(중등부 남자) 랭킹</t>
    <phoneticPr fontId="3" type="noConversion"/>
  </si>
  <si>
    <t>율곡중학교 2</t>
    <phoneticPr fontId="1" type="noConversion"/>
  </si>
  <si>
    <t>백가연</t>
    <phoneticPr fontId="1" type="noConversion"/>
  </si>
  <si>
    <t>광남고등학교 3</t>
    <phoneticPr fontId="1" type="noConversion"/>
  </si>
  <si>
    <t>이혜인</t>
    <phoneticPr fontId="1" type="noConversion"/>
  </si>
  <si>
    <t>이지한</t>
    <phoneticPr fontId="1" type="noConversion"/>
  </si>
  <si>
    <t>유지혁</t>
    <phoneticPr fontId="1" type="noConversion"/>
  </si>
  <si>
    <t>유지호</t>
    <phoneticPr fontId="1" type="noConversion"/>
  </si>
  <si>
    <t>유재민</t>
    <phoneticPr fontId="1" type="noConversion"/>
  </si>
  <si>
    <t>김태석</t>
    <phoneticPr fontId="1" type="noConversion"/>
  </si>
  <si>
    <t>임차윤</t>
    <phoneticPr fontId="1" type="noConversion"/>
  </si>
  <si>
    <t>배지훈</t>
    <phoneticPr fontId="1" type="noConversion"/>
  </si>
  <si>
    <t>김선우</t>
    <phoneticPr fontId="1" type="noConversion"/>
  </si>
  <si>
    <t>최준환</t>
    <phoneticPr fontId="1" type="noConversion"/>
  </si>
  <si>
    <t>김현재</t>
    <phoneticPr fontId="1" type="noConversion"/>
  </si>
  <si>
    <t>정다운</t>
    <phoneticPr fontId="1" type="noConversion"/>
  </si>
  <si>
    <t>이현성</t>
    <phoneticPr fontId="1" type="noConversion"/>
  </si>
  <si>
    <t>심하진</t>
    <phoneticPr fontId="1" type="noConversion"/>
  </si>
  <si>
    <t>후포고등학교 2</t>
    <phoneticPr fontId="1" type="noConversion"/>
  </si>
  <si>
    <t>대구체육고등학교 3</t>
    <phoneticPr fontId="1" type="noConversion"/>
  </si>
  <si>
    <t>해강고등학교 1</t>
    <phoneticPr fontId="1" type="noConversion"/>
  </si>
  <si>
    <t>현화고등학교 3</t>
    <phoneticPr fontId="1" type="noConversion"/>
  </si>
  <si>
    <t>여수고등학교 1</t>
    <phoneticPr fontId="1" type="noConversion"/>
  </si>
  <si>
    <t>해강고등학교 2</t>
    <phoneticPr fontId="1" type="noConversion"/>
  </si>
  <si>
    <t>동원고등학교 3</t>
    <phoneticPr fontId="1" type="noConversion"/>
  </si>
  <si>
    <t>남창고등학교 2</t>
    <phoneticPr fontId="1" type="noConversion"/>
  </si>
  <si>
    <t>남창고등학교 1</t>
    <phoneticPr fontId="1" type="noConversion"/>
  </si>
  <si>
    <t>최지운</t>
    <phoneticPr fontId="1" type="noConversion"/>
  </si>
  <si>
    <t>최영근</t>
    <phoneticPr fontId="1" type="noConversion"/>
  </si>
  <si>
    <t>이승호</t>
    <phoneticPr fontId="1" type="noConversion"/>
  </si>
  <si>
    <t>최민승</t>
    <phoneticPr fontId="1" type="noConversion"/>
  </si>
  <si>
    <t>이수민</t>
    <phoneticPr fontId="1" type="noConversion"/>
  </si>
  <si>
    <t>안서이</t>
    <phoneticPr fontId="1" type="noConversion"/>
  </si>
  <si>
    <t>손희림</t>
    <phoneticPr fontId="1" type="noConversion"/>
  </si>
  <si>
    <t>김선일</t>
    <phoneticPr fontId="1" type="noConversion"/>
  </si>
  <si>
    <t>손시우</t>
    <phoneticPr fontId="1" type="noConversion"/>
  </si>
  <si>
    <t>김동운</t>
    <phoneticPr fontId="1" type="noConversion"/>
  </si>
  <si>
    <t>강릉문성고등학교 3</t>
    <phoneticPr fontId="1" type="noConversion"/>
  </si>
  <si>
    <t>동원고등학교 1</t>
    <phoneticPr fontId="1" type="noConversion"/>
  </si>
  <si>
    <t>장기중학교 2</t>
    <phoneticPr fontId="1" type="noConversion"/>
  </si>
  <si>
    <t>무선중학교 2</t>
    <phoneticPr fontId="1" type="noConversion"/>
  </si>
  <si>
    <t>제주서중학교 3</t>
    <phoneticPr fontId="1" type="noConversion"/>
  </si>
  <si>
    <t>(국가대표선발전) 2026년도 ILCA 4 랭킹</t>
    <phoneticPr fontId="3" type="noConversion"/>
  </si>
  <si>
    <t>남</t>
    <phoneticPr fontId="1" type="noConversion"/>
  </si>
  <si>
    <t>여</t>
    <phoneticPr fontId="1" type="noConversion"/>
  </si>
  <si>
    <t>(국가대표선발전) 2026년도 ILCA 7 랭킹</t>
    <phoneticPr fontId="3" type="noConversion"/>
  </si>
  <si>
    <t>(국가대표선발전) 2026년도 ILCA 6 랭킹</t>
    <phoneticPr fontId="3" type="noConversion"/>
  </si>
  <si>
    <t>심영준</t>
    <phoneticPr fontId="1" type="noConversion"/>
  </si>
  <si>
    <t>-</t>
    <phoneticPr fontId="1" type="noConversion"/>
  </si>
  <si>
    <t>김지우</t>
    <phoneticPr fontId="1" type="noConversion"/>
  </si>
  <si>
    <t>이동화</t>
    <phoneticPr fontId="1" type="noConversion"/>
  </si>
  <si>
    <t>동명초등학교 6</t>
    <phoneticPr fontId="1" type="noConversion"/>
  </si>
  <si>
    <t>김신우</t>
    <phoneticPr fontId="1" type="noConversion"/>
  </si>
  <si>
    <t>이창민</t>
    <phoneticPr fontId="1" type="noConversion"/>
  </si>
  <si>
    <t>L6913</t>
    <phoneticPr fontId="1" type="noConversion"/>
  </si>
  <si>
    <t>전남실업일반</t>
    <phoneticPr fontId="1" type="noConversion"/>
  </si>
  <si>
    <t>L1070</t>
    <phoneticPr fontId="1" type="noConversion"/>
  </si>
  <si>
    <t>이재학</t>
    <phoneticPr fontId="1" type="noConversion"/>
  </si>
  <si>
    <t>조성윤</t>
    <phoneticPr fontId="1" type="noConversion"/>
  </si>
  <si>
    <t>L9506</t>
    <phoneticPr fontId="1" type="noConversion"/>
  </si>
  <si>
    <t>2026.07.14.</t>
    <phoneticPr fontId="1" type="noConversion"/>
  </si>
  <si>
    <t>L7954</t>
    <phoneticPr fontId="1" type="noConversion"/>
  </si>
  <si>
    <t>윤태양</t>
    <phoneticPr fontId="7" type="noConversion"/>
  </si>
  <si>
    <t>R7988</t>
    <phoneticPr fontId="7" type="noConversion"/>
  </si>
  <si>
    <t>신목고등학교 3</t>
    <phoneticPr fontId="7" type="noConversion"/>
  </si>
  <si>
    <t>전현우</t>
    <phoneticPr fontId="7" type="noConversion"/>
  </si>
  <si>
    <t>율곡중학교 3</t>
    <phoneticPr fontId="7" type="noConversion"/>
  </si>
  <si>
    <t>R6510</t>
    <phoneticPr fontId="7" type="noConversion"/>
  </si>
  <si>
    <t>홍지황</t>
    <phoneticPr fontId="7" type="noConversion"/>
  </si>
  <si>
    <t>R0007</t>
    <phoneticPr fontId="7" type="noConversion"/>
  </si>
  <si>
    <t>서생중학교 3</t>
    <phoneticPr fontId="7" type="noConversion"/>
  </si>
  <si>
    <t>송민서</t>
    <phoneticPr fontId="7" type="noConversion"/>
  </si>
  <si>
    <t>정현우</t>
    <phoneticPr fontId="7" type="noConversion"/>
  </si>
  <si>
    <t>R1044</t>
    <phoneticPr fontId="7" type="noConversion"/>
  </si>
  <si>
    <t>R6512</t>
    <phoneticPr fontId="7" type="noConversion"/>
  </si>
  <si>
    <t>청담고등학교 1</t>
    <phoneticPr fontId="7" type="noConversion"/>
  </si>
  <si>
    <t>장현도</t>
    <phoneticPr fontId="7" type="noConversion"/>
  </si>
  <si>
    <t>R9165</t>
    <phoneticPr fontId="7" type="noConversion"/>
  </si>
  <si>
    <t>후포고등학교 3</t>
    <phoneticPr fontId="7" type="noConversion"/>
  </si>
  <si>
    <t>성이린</t>
    <phoneticPr fontId="1" type="noConversion"/>
  </si>
  <si>
    <t>서울요트클럽 1</t>
    <phoneticPr fontId="1" type="noConversion"/>
  </si>
  <si>
    <t>A5050</t>
    <phoneticPr fontId="1" type="noConversion"/>
  </si>
  <si>
    <t>조태신</t>
    <phoneticPr fontId="1" type="noConversion"/>
  </si>
  <si>
    <t>이태오</t>
    <phoneticPr fontId="1" type="noConversion"/>
  </si>
  <si>
    <t>현화중학교</t>
    <phoneticPr fontId="1" type="noConversion"/>
  </si>
  <si>
    <t>김현서</t>
    <phoneticPr fontId="1" type="noConversion"/>
  </si>
  <si>
    <t>보령시요트스포츠클럽 1</t>
    <phoneticPr fontId="1" type="noConversion"/>
  </si>
  <si>
    <t>서울수상레포츠센터 5</t>
    <phoneticPr fontId="1" type="noConversion"/>
  </si>
  <si>
    <t>노형중학교 3</t>
    <phoneticPr fontId="1" type="noConversion"/>
  </si>
  <si>
    <t>해강중학교 3</t>
    <phoneticPr fontId="1" type="noConversion"/>
  </si>
  <si>
    <t>보성비봉마리나요트클럽 2</t>
    <phoneticPr fontId="7" type="noConversion"/>
  </si>
  <si>
    <t>강릉문성고등학교 2</t>
    <phoneticPr fontId="7" type="noConversion"/>
  </si>
  <si>
    <t>부영여자고등학교 3</t>
    <phoneticPr fontId="7" type="noConversion"/>
  </si>
  <si>
    <t>대구체육고등학교 1</t>
    <phoneticPr fontId="7" type="noConversion"/>
  </si>
  <si>
    <t>충남해양과학고등학교 1</t>
    <phoneticPr fontId="7" type="noConversion"/>
  </si>
  <si>
    <t>강릉문성고등학교 1</t>
    <phoneticPr fontId="1" type="noConversion"/>
  </si>
  <si>
    <t>충남대학교 4</t>
    <phoneticPr fontId="1" type="noConversion"/>
  </si>
  <si>
    <t>보성비봉마리나요트클럽 1</t>
    <phoneticPr fontId="1" type="noConversion"/>
  </si>
  <si>
    <t>충남해양과학고등학교 1</t>
    <phoneticPr fontId="1" type="noConversion"/>
  </si>
  <si>
    <t>제주고등학교 3</t>
    <phoneticPr fontId="1" type="noConversion"/>
  </si>
  <si>
    <t>김영빈</t>
    <phoneticPr fontId="1" type="noConversion"/>
  </si>
  <si>
    <t>스타보드요트클럽</t>
    <phoneticPr fontId="1" type="noConversion"/>
  </si>
  <si>
    <t>서울요트클럽</t>
    <phoneticPr fontId="1" type="noConversion"/>
  </si>
  <si>
    <t>백호민</t>
    <phoneticPr fontId="1" type="noConversion"/>
  </si>
  <si>
    <t>부산광역시요트협회</t>
    <phoneticPr fontId="1" type="noConversion"/>
  </si>
  <si>
    <t>김다정/김지훈</t>
    <phoneticPr fontId="1" type="noConversion"/>
  </si>
  <si>
    <t>권범신/김정훈</t>
    <phoneticPr fontId="1" type="noConversion"/>
  </si>
  <si>
    <t>남/남</t>
    <phoneticPr fontId="9" type="noConversion"/>
  </si>
  <si>
    <t>포항여고/포항고등학교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</si>
</sst>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.0"/>
    <numFmt numFmtId="182" formatCode="\L000"/>
    <numFmt numFmtId="183" formatCode="\R000"/>
    <numFmt numFmtId="184" formatCode="\O000"/>
    <numFmt numFmtId="185" formatCode="\Q000"/>
    <numFmt numFmtId="186" formatCode="\B000"/>
    <numFmt numFmtId="187" formatCode="\C0"/>
    <numFmt numFmtId="188" formatCode="\A0000"/>
    <numFmt numFmtId="189" formatCode="###0.0;###0.0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Dashed">
        <color indexed="64"/>
      </right>
      <top style="thin">
        <color rgb="FF000000"/>
      </top>
      <bottom style="thin">
        <color rgb="FF000000"/>
      </bottom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auto="1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/>
      <bottom style="thin">
        <color auto="1"/>
      </bottom>
      <diagonal/>
    </border>
    <border>
      <left style="thick">
        <color rgb="FF0000FF"/>
      </left>
      <right style="thick">
        <color rgb="FF0000FF"/>
      </right>
      <top/>
      <bottom style="thin">
        <color theme="1"/>
      </bottom>
      <diagonal/>
    </border>
    <border>
      <left style="thick">
        <color rgb="FF0000FF"/>
      </left>
      <right style="thick">
        <color rgb="FF0000FF"/>
      </right>
      <top style="thin">
        <color theme="1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theme="1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theme="1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mediumDashed">
        <color indexed="64"/>
      </right>
      <top style="thin">
        <color rgb="FF000000"/>
      </top>
      <bottom style="medium">
        <color theme="1"/>
      </bottom>
      <diagonal/>
    </border>
    <border>
      <left style="mediumDashed">
        <color indexed="64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ck">
        <color rgb="FF0000FF"/>
      </left>
      <right style="thick">
        <color rgb="FF0000FF"/>
      </right>
      <top style="thin">
        <color theme="1"/>
      </top>
      <bottom style="thin">
        <color auto="1"/>
      </bottom>
      <diagonal/>
    </border>
    <border>
      <left style="thin">
        <color indexed="64"/>
      </left>
      <right style="mediumDashed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rgb="FF000000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mediumDashed">
        <color indexed="64"/>
      </right>
      <top style="thin">
        <color theme="1"/>
      </top>
      <bottom style="medium">
        <color theme="1"/>
      </bottom>
      <diagonal/>
    </border>
    <border>
      <left style="mediumDashed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/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/>
      <right style="mediumDashed">
        <color indexed="64"/>
      </right>
      <top style="thin">
        <color theme="1"/>
      </top>
      <bottom style="medium">
        <color theme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32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177" fontId="14" fillId="0" borderId="7" xfId="0" applyNumberFormat="1" applyFont="1" applyBorder="1" applyAlignment="1">
      <alignment horizontal="center" vertical="center" wrapText="1"/>
    </xf>
    <xf numFmtId="177" fontId="16" fillId="0" borderId="2" xfId="0" applyNumberFormat="1" applyFont="1" applyBorder="1" applyAlignment="1">
      <alignment horizontal="center" vertical="center" wrapText="1"/>
    </xf>
    <xf numFmtId="177" fontId="14" fillId="0" borderId="2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top" shrinkToFit="1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1" fontId="16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 shrinkToFit="1"/>
    </xf>
    <xf numFmtId="0" fontId="6" fillId="2" borderId="7" xfId="1" applyFont="1" applyFill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177" fontId="16" fillId="0" borderId="7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179" fontId="6" fillId="2" borderId="12" xfId="1" applyNumberFormat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177" fontId="14" fillId="0" borderId="12" xfId="0" applyNumberFormat="1" applyFont="1" applyBorder="1" applyAlignment="1">
      <alignment horizontal="center" vertical="center"/>
    </xf>
    <xf numFmtId="1" fontId="16" fillId="0" borderId="13" xfId="0" applyNumberFormat="1" applyFont="1" applyBorder="1" applyAlignment="1">
      <alignment horizontal="center" vertical="top" shrinkToFit="1"/>
    </xf>
    <xf numFmtId="0" fontId="14" fillId="0" borderId="12" xfId="0" applyFont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1" fontId="16" fillId="0" borderId="16" xfId="0" applyNumberFormat="1" applyFont="1" applyBorder="1" applyAlignment="1">
      <alignment horizontal="center" vertical="top" shrinkToFit="1"/>
    </xf>
    <xf numFmtId="1" fontId="15" fillId="0" borderId="10" xfId="1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79" fontId="6" fillId="2" borderId="25" xfId="1" applyNumberFormat="1" applyFont="1" applyFill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/>
    </xf>
    <xf numFmtId="1" fontId="16" fillId="0" borderId="27" xfId="0" applyNumberFormat="1" applyFont="1" applyBorder="1" applyAlignment="1">
      <alignment horizontal="center" vertical="top" shrinkToFit="1"/>
    </xf>
    <xf numFmtId="177" fontId="14" fillId="0" borderId="25" xfId="0" applyNumberFormat="1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177" fontId="14" fillId="0" borderId="10" xfId="0" applyNumberFormat="1" applyFont="1" applyBorder="1" applyAlignment="1">
      <alignment horizontal="center" vertical="center" wrapText="1"/>
    </xf>
    <xf numFmtId="1" fontId="16" fillId="0" borderId="27" xfId="0" applyNumberFormat="1" applyFont="1" applyBorder="1" applyAlignment="1">
      <alignment horizontal="center" vertical="center" shrinkToFit="1"/>
    </xf>
    <xf numFmtId="177" fontId="16" fillId="0" borderId="26" xfId="0" applyNumberFormat="1" applyFont="1" applyBorder="1" applyAlignment="1">
      <alignment horizontal="center" vertical="center" wrapText="1"/>
    </xf>
    <xf numFmtId="1" fontId="16" fillId="0" borderId="28" xfId="0" applyNumberFormat="1" applyFont="1" applyBorder="1" applyAlignment="1">
      <alignment horizontal="center" vertical="center" shrinkToFit="1"/>
    </xf>
    <xf numFmtId="177" fontId="14" fillId="0" borderId="30" xfId="0" applyNumberFormat="1" applyFont="1" applyBorder="1" applyAlignment="1">
      <alignment horizontal="center" vertical="center"/>
    </xf>
    <xf numFmtId="177" fontId="14" fillId="0" borderId="31" xfId="0" applyNumberFormat="1" applyFont="1" applyBorder="1" applyAlignment="1">
      <alignment horizontal="center" vertical="center"/>
    </xf>
    <xf numFmtId="177" fontId="16" fillId="0" borderId="29" xfId="0" applyNumberFormat="1" applyFont="1" applyBorder="1" applyAlignment="1">
      <alignment horizontal="center" vertical="center" wrapText="1"/>
    </xf>
    <xf numFmtId="177" fontId="14" fillId="0" borderId="37" xfId="0" applyNumberFormat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7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177" fontId="8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177" fontId="10" fillId="0" borderId="30" xfId="0" applyNumberFormat="1" applyFont="1" applyBorder="1" applyAlignment="1">
      <alignment horizontal="center" vertical="center" wrapText="1"/>
    </xf>
    <xf numFmtId="177" fontId="8" fillId="0" borderId="31" xfId="0" applyNumberFormat="1" applyFont="1" applyBorder="1" applyAlignment="1">
      <alignment horizontal="center" vertical="center"/>
    </xf>
    <xf numFmtId="177" fontId="8" fillId="0" borderId="41" xfId="0" applyNumberFormat="1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80" fontId="8" fillId="0" borderId="43" xfId="0" applyNumberFormat="1" applyFont="1" applyBorder="1" applyAlignment="1">
      <alignment horizontal="center" vertical="center"/>
    </xf>
    <xf numFmtId="180" fontId="8" fillId="0" borderId="12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177" fontId="10" fillId="0" borderId="15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77" fontId="14" fillId="0" borderId="29" xfId="0" applyNumberFormat="1" applyFont="1" applyBorder="1" applyAlignment="1">
      <alignment horizontal="center" vertical="center"/>
    </xf>
    <xf numFmtId="181" fontId="16" fillId="0" borderId="27" xfId="0" applyNumberFormat="1" applyFont="1" applyBorder="1" applyAlignment="1">
      <alignment horizontal="center" vertical="center" shrinkToFit="1"/>
    </xf>
    <xf numFmtId="177" fontId="14" fillId="0" borderId="44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177" fontId="14" fillId="0" borderId="45" xfId="0" applyNumberFormat="1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5" fillId="0" borderId="46" xfId="1" applyFont="1" applyBorder="1" applyAlignment="1">
      <alignment horizontal="center" vertical="center"/>
    </xf>
    <xf numFmtId="177" fontId="14" fillId="0" borderId="40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77" fontId="8" fillId="0" borderId="47" xfId="0" applyNumberFormat="1" applyFont="1" applyBorder="1" applyAlignment="1">
      <alignment horizontal="center" vertical="center"/>
    </xf>
    <xf numFmtId="177" fontId="8" fillId="0" borderId="37" xfId="0" applyNumberFormat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182" fontId="15" fillId="0" borderId="1" xfId="0" applyNumberFormat="1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183" fontId="15" fillId="0" borderId="1" xfId="0" applyNumberFormat="1" applyFont="1" applyBorder="1" applyAlignment="1">
      <alignment horizontal="center" vertical="top" wrapText="1"/>
    </xf>
    <xf numFmtId="1" fontId="16" fillId="0" borderId="0" xfId="0" applyNumberFormat="1" applyFont="1" applyAlignment="1">
      <alignment horizontal="center" vertical="top" shrinkToFi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177" fontId="16" fillId="0" borderId="0" xfId="0" applyNumberFormat="1" applyFont="1" applyAlignment="1">
      <alignment horizontal="center" vertical="center" wrapText="1"/>
    </xf>
    <xf numFmtId="184" fontId="15" fillId="0" borderId="1" xfId="0" applyNumberFormat="1" applyFont="1" applyBorder="1" applyAlignment="1">
      <alignment horizontal="center" vertical="top" wrapText="1"/>
    </xf>
    <xf numFmtId="185" fontId="15" fillId="0" borderId="1" xfId="0" applyNumberFormat="1" applyFont="1" applyBorder="1" applyAlignment="1">
      <alignment horizontal="center" vertical="top" wrapText="1"/>
    </xf>
    <xf numFmtId="177" fontId="14" fillId="0" borderId="48" xfId="0" applyNumberFormat="1" applyFont="1" applyBorder="1" applyAlignment="1">
      <alignment horizontal="center" vertical="center"/>
    </xf>
    <xf numFmtId="186" fontId="16" fillId="0" borderId="1" xfId="0" applyNumberFormat="1" applyFont="1" applyBorder="1" applyAlignment="1">
      <alignment horizontal="center" vertical="top"/>
    </xf>
    <xf numFmtId="0" fontId="11" fillId="0" borderId="0" xfId="1" applyFont="1" applyAlignment="1">
      <alignment horizontal="center" vertical="center"/>
    </xf>
    <xf numFmtId="187" fontId="15" fillId="0" borderId="1" xfId="0" applyNumberFormat="1" applyFont="1" applyBorder="1" applyAlignment="1">
      <alignment horizontal="center" vertical="top" wrapText="1"/>
    </xf>
    <xf numFmtId="177" fontId="14" fillId="0" borderId="49" xfId="0" applyNumberFormat="1" applyFont="1" applyBorder="1" applyAlignment="1">
      <alignment horizontal="center" vertical="center"/>
    </xf>
    <xf numFmtId="177" fontId="14" fillId="0" borderId="50" xfId="0" applyNumberFormat="1" applyFont="1" applyBorder="1" applyAlignment="1">
      <alignment horizontal="center" vertical="center"/>
    </xf>
    <xf numFmtId="177" fontId="14" fillId="0" borderId="15" xfId="0" applyNumberFormat="1" applyFont="1" applyBorder="1" applyAlignment="1">
      <alignment horizontal="center" vertical="center"/>
    </xf>
    <xf numFmtId="177" fontId="14" fillId="0" borderId="51" xfId="0" applyNumberFormat="1" applyFont="1" applyBorder="1" applyAlignment="1">
      <alignment horizontal="center" vertical="center"/>
    </xf>
    <xf numFmtId="177" fontId="14" fillId="0" borderId="52" xfId="0" applyNumberFormat="1" applyFont="1" applyBorder="1" applyAlignment="1">
      <alignment horizontal="center" vertical="center"/>
    </xf>
    <xf numFmtId="188" fontId="15" fillId="0" borderId="1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0" fontId="11" fillId="0" borderId="3" xfId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177" fontId="8" fillId="0" borderId="44" xfId="0" applyNumberFormat="1" applyFont="1" applyBorder="1" applyAlignment="1">
      <alignment horizontal="center" vertical="center"/>
    </xf>
    <xf numFmtId="0" fontId="11" fillId="0" borderId="55" xfId="1" quotePrefix="1" applyFont="1" applyBorder="1" applyAlignment="1">
      <alignment horizontal="center" vertical="center"/>
    </xf>
    <xf numFmtId="0" fontId="11" fillId="0" borderId="3" xfId="1" quotePrefix="1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1" fillId="0" borderId="15" xfId="1" quotePrefix="1" applyFont="1" applyBorder="1" applyAlignment="1">
      <alignment horizontal="center" vertical="center"/>
    </xf>
    <xf numFmtId="0" fontId="11" fillId="0" borderId="2" xfId="1" quotePrefix="1" applyFont="1" applyBorder="1" applyAlignment="1">
      <alignment horizontal="center" vertical="center"/>
    </xf>
    <xf numFmtId="177" fontId="8" fillId="0" borderId="12" xfId="0" quotePrefix="1" applyNumberFormat="1" applyFont="1" applyBorder="1" applyAlignment="1">
      <alignment horizontal="center" vertical="center"/>
    </xf>
    <xf numFmtId="177" fontId="10" fillId="0" borderId="15" xfId="0" quotePrefix="1" applyNumberFormat="1" applyFont="1" applyBorder="1" applyAlignment="1">
      <alignment horizontal="center" vertical="center" wrapText="1"/>
    </xf>
    <xf numFmtId="177" fontId="16" fillId="0" borderId="53" xfId="0" applyNumberFormat="1" applyFont="1" applyBorder="1" applyAlignment="1">
      <alignment horizontal="center" vertical="center" wrapText="1"/>
    </xf>
    <xf numFmtId="177" fontId="16" fillId="0" borderId="52" xfId="0" applyNumberFormat="1" applyFont="1" applyBorder="1" applyAlignment="1">
      <alignment horizontal="center" vertical="center" wrapText="1"/>
    </xf>
    <xf numFmtId="0" fontId="15" fillId="0" borderId="30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177" fontId="14" fillId="0" borderId="54" xfId="0" applyNumberFormat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1" fontId="16" fillId="0" borderId="26" xfId="0" applyNumberFormat="1" applyFont="1" applyBorder="1" applyAlignment="1">
      <alignment horizontal="center" vertical="center" shrinkToFit="1"/>
    </xf>
    <xf numFmtId="0" fontId="11" fillId="0" borderId="27" xfId="1" quotePrefix="1" applyFont="1" applyBorder="1" applyAlignment="1">
      <alignment horizontal="center" vertical="center"/>
    </xf>
    <xf numFmtId="177" fontId="16" fillId="0" borderId="3" xfId="0" applyNumberFormat="1" applyFont="1" applyBorder="1" applyAlignment="1">
      <alignment horizontal="center" vertical="center" wrapText="1"/>
    </xf>
    <xf numFmtId="0" fontId="14" fillId="0" borderId="12" xfId="0" quotePrefix="1" applyFont="1" applyBorder="1" applyAlignment="1">
      <alignment horizontal="center" vertical="center"/>
    </xf>
    <xf numFmtId="177" fontId="15" fillId="0" borderId="64" xfId="1" applyNumberFormat="1" applyFont="1" applyBorder="1" applyAlignment="1">
      <alignment horizontal="center" vertical="center"/>
    </xf>
    <xf numFmtId="177" fontId="15" fillId="0" borderId="66" xfId="1" applyNumberFormat="1" applyFont="1" applyBorder="1" applyAlignment="1">
      <alignment horizontal="center" vertical="center"/>
    </xf>
    <xf numFmtId="177" fontId="15" fillId="0" borderId="69" xfId="1" applyNumberFormat="1" applyFont="1" applyBorder="1" applyAlignment="1">
      <alignment horizontal="center" vertical="center"/>
    </xf>
    <xf numFmtId="177" fontId="15" fillId="0" borderId="68" xfId="1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8" fillId="0" borderId="2" xfId="0" applyFont="1" applyBorder="1" applyAlignment="1">
      <alignment horizontal="left" vertical="center" indent="2"/>
    </xf>
    <xf numFmtId="1" fontId="16" fillId="0" borderId="70" xfId="0" applyNumberFormat="1" applyFont="1" applyBorder="1" applyAlignment="1">
      <alignment horizontal="center" vertical="center" shrinkToFit="1"/>
    </xf>
    <xf numFmtId="1" fontId="16" fillId="0" borderId="71" xfId="0" applyNumberFormat="1" applyFont="1" applyBorder="1" applyAlignment="1">
      <alignment horizontal="center" vertical="center" shrinkToFit="1"/>
    </xf>
    <xf numFmtId="177" fontId="16" fillId="0" borderId="46" xfId="0" applyNumberFormat="1" applyFont="1" applyBorder="1" applyAlignment="1">
      <alignment horizontal="center" vertical="center" wrapText="1"/>
    </xf>
    <xf numFmtId="177" fontId="16" fillId="0" borderId="8" xfId="0" applyNumberFormat="1" applyFont="1" applyBorder="1" applyAlignment="1">
      <alignment horizontal="center" vertical="center" wrapText="1"/>
    </xf>
    <xf numFmtId="177" fontId="14" fillId="0" borderId="62" xfId="0" applyNumberFormat="1" applyFont="1" applyBorder="1" applyAlignment="1">
      <alignment horizontal="center" vertical="center" wrapText="1"/>
    </xf>
    <xf numFmtId="1" fontId="16" fillId="0" borderId="72" xfId="0" applyNumberFormat="1" applyFont="1" applyBorder="1" applyAlignment="1">
      <alignment horizontal="center" vertical="center" shrinkToFit="1"/>
    </xf>
    <xf numFmtId="1" fontId="16" fillId="0" borderId="73" xfId="0" applyNumberFormat="1" applyFont="1" applyBorder="1" applyAlignment="1">
      <alignment horizontal="center" vertical="center" shrinkToFit="1"/>
    </xf>
    <xf numFmtId="0" fontId="14" fillId="0" borderId="7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77" fontId="14" fillId="0" borderId="76" xfId="0" applyNumberFormat="1" applyFont="1" applyBorder="1" applyAlignment="1">
      <alignment horizontal="center" vertical="center" wrapText="1"/>
    </xf>
    <xf numFmtId="1" fontId="16" fillId="0" borderId="77" xfId="0" applyNumberFormat="1" applyFont="1" applyBorder="1" applyAlignment="1">
      <alignment horizontal="center" vertical="center" shrinkToFit="1"/>
    </xf>
    <xf numFmtId="1" fontId="16" fillId="0" borderId="78" xfId="0" applyNumberFormat="1" applyFont="1" applyBorder="1" applyAlignment="1">
      <alignment horizontal="center" vertical="center" shrinkToFit="1"/>
    </xf>
    <xf numFmtId="177" fontId="14" fillId="0" borderId="79" xfId="0" applyNumberFormat="1" applyFont="1" applyBorder="1" applyAlignment="1">
      <alignment horizontal="center" vertical="center"/>
    </xf>
    <xf numFmtId="177" fontId="16" fillId="0" borderId="80" xfId="0" applyNumberFormat="1" applyFont="1" applyBorder="1" applyAlignment="1">
      <alignment horizontal="center" vertical="center" wrapText="1"/>
    </xf>
    <xf numFmtId="177" fontId="16" fillId="0" borderId="81" xfId="0" applyNumberFormat="1" applyFont="1" applyBorder="1" applyAlignment="1">
      <alignment horizontal="center" vertical="center" wrapText="1"/>
    </xf>
    <xf numFmtId="177" fontId="16" fillId="0" borderId="82" xfId="0" applyNumberFormat="1" applyFont="1" applyBorder="1" applyAlignment="1">
      <alignment horizontal="center" vertical="center" wrapText="1"/>
    </xf>
    <xf numFmtId="177" fontId="14" fillId="0" borderId="83" xfId="0" applyNumberFormat="1" applyFont="1" applyBorder="1" applyAlignment="1">
      <alignment horizontal="center" vertical="center"/>
    </xf>
    <xf numFmtId="177" fontId="16" fillId="0" borderId="4" xfId="0" applyNumberFormat="1" applyFont="1" applyBorder="1" applyAlignment="1">
      <alignment horizontal="center" vertical="center" wrapText="1"/>
    </xf>
    <xf numFmtId="1" fontId="16" fillId="0" borderId="86" xfId="0" applyNumberFormat="1" applyFont="1" applyBorder="1" applyAlignment="1">
      <alignment horizontal="center" vertical="center" shrinkToFit="1"/>
    </xf>
    <xf numFmtId="1" fontId="16" fillId="0" borderId="87" xfId="0" applyNumberFormat="1" applyFont="1" applyBorder="1" applyAlignment="1">
      <alignment horizontal="center" vertical="center" shrinkToFit="1"/>
    </xf>
    <xf numFmtId="177" fontId="14" fillId="0" borderId="88" xfId="0" applyNumberFormat="1" applyFont="1" applyBorder="1" applyAlignment="1">
      <alignment horizontal="center" vertical="center"/>
    </xf>
    <xf numFmtId="177" fontId="16" fillId="0" borderId="89" xfId="0" applyNumberFormat="1" applyFont="1" applyBorder="1" applyAlignment="1">
      <alignment horizontal="center" vertical="center" wrapText="1"/>
    </xf>
    <xf numFmtId="177" fontId="16" fillId="0" borderId="90" xfId="0" applyNumberFormat="1" applyFont="1" applyBorder="1" applyAlignment="1">
      <alignment horizontal="center" vertical="center" wrapText="1"/>
    </xf>
    <xf numFmtId="177" fontId="16" fillId="0" borderId="91" xfId="0" applyNumberFormat="1" applyFont="1" applyBorder="1" applyAlignment="1">
      <alignment horizontal="center" vertical="center" wrapText="1"/>
    </xf>
    <xf numFmtId="177" fontId="14" fillId="0" borderId="92" xfId="0" applyNumberFormat="1" applyFont="1" applyBorder="1" applyAlignment="1">
      <alignment horizontal="center" vertical="center"/>
    </xf>
    <xf numFmtId="176" fontId="14" fillId="0" borderId="64" xfId="0" applyNumberFormat="1" applyFont="1" applyBorder="1" applyAlignment="1">
      <alignment horizontal="center" vertical="center" wrapText="1"/>
    </xf>
    <xf numFmtId="176" fontId="14" fillId="0" borderId="93" xfId="0" applyNumberFormat="1" applyFont="1" applyBorder="1" applyAlignment="1">
      <alignment horizontal="center" vertical="center" wrapText="1"/>
    </xf>
    <xf numFmtId="176" fontId="14" fillId="0" borderId="66" xfId="0" applyNumberFormat="1" applyFont="1" applyBorder="1" applyAlignment="1">
      <alignment horizontal="center" vertical="center" wrapText="1"/>
    </xf>
    <xf numFmtId="176" fontId="14" fillId="0" borderId="65" xfId="0" applyNumberFormat="1" applyFont="1" applyBorder="1" applyAlignment="1">
      <alignment horizontal="center" vertical="center" wrapText="1"/>
    </xf>
    <xf numFmtId="176" fontId="14" fillId="0" borderId="61" xfId="0" applyNumberFormat="1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77" fontId="16" fillId="0" borderId="18" xfId="0" applyNumberFormat="1" applyFont="1" applyBorder="1" applyAlignment="1">
      <alignment horizontal="center" vertical="center" wrapText="1"/>
    </xf>
    <xf numFmtId="177" fontId="16" fillId="0" borderId="5" xfId="0" applyNumberFormat="1" applyFont="1" applyBorder="1" applyAlignment="1">
      <alignment horizontal="center" vertical="center" wrapText="1"/>
    </xf>
    <xf numFmtId="177" fontId="14" fillId="0" borderId="75" xfId="0" applyNumberFormat="1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82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177" fontId="14" fillId="0" borderId="94" xfId="0" applyNumberFormat="1" applyFont="1" applyBorder="1" applyAlignment="1">
      <alignment horizontal="center" vertical="center" wrapText="1"/>
    </xf>
    <xf numFmtId="1" fontId="16" fillId="0" borderId="86" xfId="0" applyNumberFormat="1" applyFont="1" applyBorder="1" applyAlignment="1">
      <alignment horizontal="center" vertical="top" shrinkToFit="1"/>
    </xf>
    <xf numFmtId="0" fontId="15" fillId="0" borderId="90" xfId="1" applyFont="1" applyBorder="1" applyAlignment="1">
      <alignment horizontal="center" vertical="center"/>
    </xf>
    <xf numFmtId="1" fontId="16" fillId="0" borderId="95" xfId="0" applyNumberFormat="1" applyFont="1" applyBorder="1" applyAlignment="1">
      <alignment horizontal="center" vertical="top" shrinkToFit="1"/>
    </xf>
    <xf numFmtId="1" fontId="16" fillId="0" borderId="96" xfId="0" applyNumberFormat="1" applyFont="1" applyBorder="1" applyAlignment="1">
      <alignment horizontal="center" vertical="top" shrinkToFit="1"/>
    </xf>
    <xf numFmtId="1" fontId="16" fillId="0" borderId="87" xfId="0" applyNumberFormat="1" applyFont="1" applyBorder="1" applyAlignment="1">
      <alignment horizontal="center" vertical="top" shrinkToFit="1"/>
    </xf>
    <xf numFmtId="0" fontId="11" fillId="0" borderId="91" xfId="1" applyFont="1" applyBorder="1" applyAlignment="1">
      <alignment horizontal="center" vertical="center"/>
    </xf>
    <xf numFmtId="0" fontId="11" fillId="0" borderId="90" xfId="1" applyFont="1" applyBorder="1" applyAlignment="1">
      <alignment horizontal="center" vertical="center"/>
    </xf>
    <xf numFmtId="177" fontId="8" fillId="0" borderId="92" xfId="0" applyNumberFormat="1" applyFont="1" applyBorder="1" applyAlignment="1">
      <alignment horizontal="center" vertical="center"/>
    </xf>
    <xf numFmtId="1" fontId="16" fillId="0" borderId="97" xfId="0" applyNumberFormat="1" applyFont="1" applyBorder="1" applyAlignment="1">
      <alignment horizontal="center" vertical="center" shrinkToFit="1"/>
    </xf>
    <xf numFmtId="0" fontId="14" fillId="0" borderId="84" xfId="0" applyFont="1" applyBorder="1" applyAlignment="1">
      <alignment horizontal="center" vertical="center"/>
    </xf>
    <xf numFmtId="177" fontId="10" fillId="0" borderId="85" xfId="0" quotePrefix="1" applyNumberFormat="1" applyFont="1" applyBorder="1" applyAlignment="1">
      <alignment horizontal="center" vertical="center" wrapText="1"/>
    </xf>
    <xf numFmtId="0" fontId="11" fillId="0" borderId="4" xfId="1" quotePrefix="1" applyFont="1" applyBorder="1" applyAlignment="1">
      <alignment horizontal="center" vertical="center"/>
    </xf>
    <xf numFmtId="177" fontId="8" fillId="0" borderId="45" xfId="0" quotePrefix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177" fontId="8" fillId="0" borderId="75" xfId="0" applyNumberFormat="1" applyFont="1" applyBorder="1" applyAlignment="1">
      <alignment horizontal="center" vertical="center"/>
    </xf>
    <xf numFmtId="0" fontId="11" fillId="0" borderId="98" xfId="1" quotePrefix="1" applyFont="1" applyBorder="1" applyAlignment="1">
      <alignment horizontal="center" vertical="center"/>
    </xf>
    <xf numFmtId="0" fontId="11" fillId="0" borderId="81" xfId="1" quotePrefix="1" applyFont="1" applyBorder="1" applyAlignment="1">
      <alignment horizontal="center" vertical="center"/>
    </xf>
    <xf numFmtId="0" fontId="14" fillId="0" borderId="79" xfId="0" quotePrefix="1" applyFont="1" applyBorder="1" applyAlignment="1">
      <alignment horizontal="center" vertical="center"/>
    </xf>
    <xf numFmtId="0" fontId="11" fillId="0" borderId="80" xfId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/>
    </xf>
    <xf numFmtId="177" fontId="8" fillId="0" borderId="79" xfId="0" applyNumberFormat="1" applyFont="1" applyBorder="1" applyAlignment="1">
      <alignment horizontal="center" vertical="center"/>
    </xf>
    <xf numFmtId="0" fontId="11" fillId="0" borderId="82" xfId="1" applyFont="1" applyBorder="1" applyAlignment="1">
      <alignment horizontal="center" vertical="center"/>
    </xf>
    <xf numFmtId="177" fontId="8" fillId="0" borderId="83" xfId="0" applyNumberFormat="1" applyFont="1" applyBorder="1" applyAlignment="1">
      <alignment horizontal="center" vertical="center"/>
    </xf>
    <xf numFmtId="0" fontId="11" fillId="0" borderId="99" xfId="1" applyFont="1" applyBorder="1" applyAlignment="1">
      <alignment horizontal="center" vertical="center"/>
    </xf>
    <xf numFmtId="0" fontId="11" fillId="0" borderId="89" xfId="1" quotePrefix="1" applyFont="1" applyBorder="1" applyAlignment="1">
      <alignment horizontal="center" vertical="center"/>
    </xf>
    <xf numFmtId="0" fontId="11" fillId="0" borderId="90" xfId="1" quotePrefix="1" applyFont="1" applyBorder="1" applyAlignment="1">
      <alignment horizontal="center" vertical="center"/>
    </xf>
    <xf numFmtId="177" fontId="8" fillId="0" borderId="88" xfId="0" quotePrefix="1" applyNumberFormat="1" applyFont="1" applyBorder="1" applyAlignment="1">
      <alignment horizontal="center" vertical="center"/>
    </xf>
    <xf numFmtId="0" fontId="17" fillId="0" borderId="98" xfId="0" applyFont="1" applyBorder="1" applyAlignment="1">
      <alignment horizontal="center" vertical="center"/>
    </xf>
    <xf numFmtId="176" fontId="14" fillId="0" borderId="69" xfId="0" applyNumberFormat="1" applyFont="1" applyBorder="1" applyAlignment="1">
      <alignment horizontal="center" vertical="center" wrapText="1"/>
    </xf>
    <xf numFmtId="176" fontId="14" fillId="0" borderId="60" xfId="0" applyNumberFormat="1" applyFont="1" applyBorder="1" applyAlignment="1">
      <alignment horizontal="center" vertical="center" wrapText="1"/>
    </xf>
    <xf numFmtId="176" fontId="14" fillId="0" borderId="100" xfId="0" applyNumberFormat="1" applyFont="1" applyBorder="1" applyAlignment="1">
      <alignment horizontal="center" vertical="center" wrapText="1"/>
    </xf>
    <xf numFmtId="177" fontId="14" fillId="0" borderId="101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102" xfId="0" applyFont="1" applyBorder="1" applyAlignment="1">
      <alignment horizontal="center" vertical="center"/>
    </xf>
    <xf numFmtId="0" fontId="14" fillId="0" borderId="103" xfId="0" applyFont="1" applyBorder="1" applyAlignment="1">
      <alignment horizontal="center" vertical="center"/>
    </xf>
    <xf numFmtId="0" fontId="14" fillId="0" borderId="104" xfId="0" applyFont="1" applyBorder="1" applyAlignment="1">
      <alignment horizontal="center" vertical="center"/>
    </xf>
    <xf numFmtId="0" fontId="8" fillId="0" borderId="105" xfId="0" applyFont="1" applyBorder="1" applyAlignment="1">
      <alignment horizontal="center" vertical="center"/>
    </xf>
    <xf numFmtId="0" fontId="8" fillId="0" borderId="103" xfId="0" applyFont="1" applyBorder="1" applyAlignment="1">
      <alignment horizontal="center" vertical="center"/>
    </xf>
    <xf numFmtId="0" fontId="8" fillId="0" borderId="104" xfId="0" applyFont="1" applyBorder="1" applyAlignment="1">
      <alignment horizontal="center" vertical="center"/>
    </xf>
    <xf numFmtId="0" fontId="14" fillId="0" borderId="106" xfId="0" applyFont="1" applyBorder="1" applyAlignment="1">
      <alignment horizontal="center" vertical="center"/>
    </xf>
    <xf numFmtId="0" fontId="14" fillId="0" borderId="107" xfId="0" applyFont="1" applyBorder="1" applyAlignment="1">
      <alignment horizontal="center" vertical="center"/>
    </xf>
    <xf numFmtId="180" fontId="14" fillId="0" borderId="64" xfId="0" applyNumberFormat="1" applyFont="1" applyBorder="1" applyAlignment="1">
      <alignment horizontal="center" vertical="center" wrapText="1"/>
    </xf>
    <xf numFmtId="180" fontId="14" fillId="0" borderId="65" xfId="0" applyNumberFormat="1" applyFont="1" applyBorder="1" applyAlignment="1">
      <alignment horizontal="center" vertical="center" wrapText="1"/>
    </xf>
    <xf numFmtId="180" fontId="14" fillId="0" borderId="93" xfId="0" applyNumberFormat="1" applyFont="1" applyBorder="1" applyAlignment="1">
      <alignment horizontal="center" vertical="center" wrapText="1"/>
    </xf>
    <xf numFmtId="180" fontId="14" fillId="0" borderId="61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top" wrapText="1"/>
    </xf>
    <xf numFmtId="176" fontId="8" fillId="0" borderId="64" xfId="0" applyNumberFormat="1" applyFont="1" applyBorder="1" applyAlignment="1">
      <alignment horizontal="center" vertical="center" wrapText="1"/>
    </xf>
    <xf numFmtId="176" fontId="8" fillId="0" borderId="65" xfId="0" applyNumberFormat="1" applyFont="1" applyBorder="1" applyAlignment="1">
      <alignment horizontal="center" vertical="center" wrapText="1"/>
    </xf>
    <xf numFmtId="177" fontId="8" fillId="0" borderId="109" xfId="0" applyNumberFormat="1" applyFont="1" applyBorder="1" applyAlignment="1">
      <alignment horizontal="center" vertical="center" wrapText="1"/>
    </xf>
    <xf numFmtId="177" fontId="8" fillId="0" borderId="65" xfId="0" applyNumberFormat="1" applyFont="1" applyBorder="1" applyAlignment="1">
      <alignment horizontal="center" vertical="center"/>
    </xf>
    <xf numFmtId="189" fontId="10" fillId="0" borderId="7" xfId="0" applyNumberFormat="1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177" fontId="14" fillId="0" borderId="80" xfId="0" applyNumberFormat="1" applyFont="1" applyBorder="1" applyAlignment="1">
      <alignment horizontal="center" vertical="center"/>
    </xf>
    <xf numFmtId="177" fontId="14" fillId="0" borderId="81" xfId="0" applyNumberFormat="1" applyFont="1" applyBorder="1" applyAlignment="1">
      <alignment horizontal="center" vertical="center"/>
    </xf>
    <xf numFmtId="177" fontId="14" fillId="0" borderId="110" xfId="0" applyNumberFormat="1" applyFont="1" applyBorder="1" applyAlignment="1">
      <alignment horizontal="center" vertical="center"/>
    </xf>
    <xf numFmtId="177" fontId="14" fillId="0" borderId="82" xfId="0" applyNumberFormat="1" applyFont="1" applyBorder="1" applyAlignment="1">
      <alignment horizontal="center" vertical="center"/>
    </xf>
    <xf numFmtId="177" fontId="16" fillId="0" borderId="111" xfId="0" applyNumberFormat="1" applyFont="1" applyBorder="1" applyAlignment="1">
      <alignment horizontal="center" vertical="center" wrapText="1"/>
    </xf>
    <xf numFmtId="0" fontId="15" fillId="0" borderId="103" xfId="1" applyFont="1" applyBorder="1" applyAlignment="1">
      <alignment horizontal="center" vertical="center"/>
    </xf>
    <xf numFmtId="177" fontId="14" fillId="0" borderId="104" xfId="0" applyNumberFormat="1" applyFont="1" applyBorder="1" applyAlignment="1">
      <alignment horizontal="center" vertical="center"/>
    </xf>
    <xf numFmtId="177" fontId="14" fillId="0" borderId="105" xfId="0" applyNumberFormat="1" applyFont="1" applyBorder="1" applyAlignment="1">
      <alignment horizontal="center" vertical="center"/>
    </xf>
    <xf numFmtId="177" fontId="14" fillId="0" borderId="103" xfId="0" applyNumberFormat="1" applyFont="1" applyBorder="1" applyAlignment="1">
      <alignment horizontal="center" vertical="center"/>
    </xf>
    <xf numFmtId="177" fontId="14" fillId="0" borderId="112" xfId="0" applyNumberFormat="1" applyFont="1" applyBorder="1" applyAlignment="1">
      <alignment horizontal="center" vertical="center"/>
    </xf>
    <xf numFmtId="177" fontId="16" fillId="0" borderId="106" xfId="0" applyNumberFormat="1" applyFont="1" applyBorder="1" applyAlignment="1">
      <alignment horizontal="center" vertical="center" wrapText="1"/>
    </xf>
    <xf numFmtId="177" fontId="14" fillId="0" borderId="107" xfId="0" applyNumberFormat="1" applyFont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  <xf numFmtId="0" fontId="6" fillId="2" borderId="24" xfId="1" applyFont="1" applyFill="1" applyBorder="1" applyAlignment="1">
      <alignment horizontal="right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41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2" xfId="1" applyFont="1" applyFill="1" applyBorder="1" applyAlignment="1">
      <alignment horizontal="center" vertical="center" wrapText="1"/>
    </xf>
    <xf numFmtId="0" fontId="6" fillId="2" borderId="59" xfId="1" applyFont="1" applyFill="1" applyBorder="1" applyAlignment="1">
      <alignment horizontal="center" vertical="center" wrapText="1"/>
    </xf>
    <xf numFmtId="0" fontId="6" fillId="2" borderId="60" xfId="1" applyFont="1" applyFill="1" applyBorder="1" applyAlignment="1">
      <alignment horizontal="center" vertical="center" wrapText="1"/>
    </xf>
    <xf numFmtId="0" fontId="6" fillId="2" borderId="67" xfId="1" applyFont="1" applyFill="1" applyBorder="1" applyAlignment="1">
      <alignment horizontal="center" vertical="center" wrapText="1"/>
    </xf>
    <xf numFmtId="0" fontId="6" fillId="2" borderId="56" xfId="1" applyFont="1" applyFill="1" applyBorder="1" applyAlignment="1">
      <alignment horizontal="center" vertical="center"/>
    </xf>
    <xf numFmtId="0" fontId="6" fillId="2" borderId="57" xfId="1" applyFont="1" applyFill="1" applyBorder="1" applyAlignment="1">
      <alignment horizontal="center" vertical="center"/>
    </xf>
    <xf numFmtId="0" fontId="6" fillId="2" borderId="58" xfId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49" fontId="6" fillId="2" borderId="4" xfId="1" applyNumberFormat="1" applyFont="1" applyFill="1" applyBorder="1" applyAlignment="1">
      <alignment horizontal="center" vertical="center"/>
    </xf>
    <xf numFmtId="49" fontId="6" fillId="2" borderId="11" xfId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38" xfId="1" applyFont="1" applyFill="1" applyBorder="1" applyAlignment="1">
      <alignment horizontal="center" vertical="center"/>
    </xf>
    <xf numFmtId="0" fontId="6" fillId="2" borderId="33" xfId="1" applyFont="1" applyFill="1" applyBorder="1" applyAlignment="1">
      <alignment horizontal="center" vertical="center"/>
    </xf>
    <xf numFmtId="0" fontId="6" fillId="2" borderId="36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32" xfId="1" applyFont="1" applyFill="1" applyBorder="1" applyAlignment="1">
      <alignment horizontal="center" vertical="center"/>
    </xf>
    <xf numFmtId="0" fontId="6" fillId="2" borderId="35" xfId="1" applyFont="1" applyFill="1" applyBorder="1" applyAlignment="1">
      <alignment horizontal="center" vertical="center"/>
    </xf>
    <xf numFmtId="0" fontId="6" fillId="2" borderId="34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63" xfId="1" applyFont="1" applyFill="1" applyBorder="1" applyAlignment="1">
      <alignment horizontal="center" vertical="center" wrapText="1"/>
    </xf>
    <xf numFmtId="0" fontId="6" fillId="2" borderId="64" xfId="1" applyFont="1" applyFill="1" applyBorder="1" applyAlignment="1">
      <alignment horizontal="center" vertical="center"/>
    </xf>
    <xf numFmtId="0" fontId="6" fillId="2" borderId="93" xfId="1" applyFont="1" applyFill="1" applyBorder="1" applyAlignment="1">
      <alignment horizontal="center" vertical="center"/>
    </xf>
    <xf numFmtId="0" fontId="6" fillId="2" borderId="69" xfId="1" applyFont="1" applyFill="1" applyBorder="1" applyAlignment="1">
      <alignment horizontal="center" vertical="center"/>
    </xf>
    <xf numFmtId="0" fontId="6" fillId="2" borderId="108" xfId="1" applyFont="1" applyFill="1" applyBorder="1" applyAlignment="1">
      <alignment horizontal="center" vertical="center"/>
    </xf>
    <xf numFmtId="0" fontId="6" fillId="2" borderId="66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388F6591-E24E-403F-9086-BA5FD2E8B33C}"/>
    <cellStyle name="표준 4" xfId="2" xr:uid="{654B1FE9-2889-4798-86A8-49ABF516E043}"/>
  </cellStyles>
  <dxfs count="0"/>
  <tableStyles count="0" defaultTableStyle="TableStyleMedium2" defaultPivotStyle="PivotStyleLight16"/>
  <colors>
    <mruColors>
      <color rgb="FF0000FF"/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Q37"/>
  <sheetViews>
    <sheetView tabSelected="1"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6" customWidth="1"/>
    <col min="5" max="5" width="23.5976562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5" style="2" customWidth="1"/>
    <col min="11" max="11" width="8.5" style="2" customWidth="1"/>
    <col min="12" max="12" width="8.5" style="5" customWidth="1"/>
    <col min="13" max="13" width="12.5" style="2" customWidth="1"/>
    <col min="14" max="15" width="8.5" style="2" customWidth="1"/>
    <col min="16" max="16" width="12.5" style="2" customWidth="1"/>
    <col min="17" max="17" width="13.09765625" style="2" customWidth="1"/>
    <col min="18" max="16384" width="9" style="2"/>
  </cols>
  <sheetData>
    <row r="1" spans="1:17" ht="25.2" x14ac:dyDescent="0.4">
      <c r="A1" s="1" t="s">
        <v>326</v>
      </c>
      <c r="B1" s="1"/>
      <c r="C1" s="1"/>
      <c r="D1" s="2"/>
      <c r="E1" s="3"/>
    </row>
    <row r="2" spans="1:17" ht="19.8" thickBot="1" x14ac:dyDescent="0.45">
      <c r="A2" s="3" t="s">
        <v>3</v>
      </c>
      <c r="B2" s="3"/>
      <c r="D2" s="8" t="s">
        <v>341</v>
      </c>
      <c r="E2" s="3"/>
    </row>
    <row r="3" spans="1:17" ht="18" customHeight="1" thickTop="1" x14ac:dyDescent="0.4">
      <c r="A3" s="291" t="s">
        <v>2</v>
      </c>
      <c r="B3" s="288" t="s">
        <v>0</v>
      </c>
      <c r="C3" s="288" t="s">
        <v>8</v>
      </c>
      <c r="D3" s="303" t="s">
        <v>7</v>
      </c>
      <c r="E3" s="300" t="s">
        <v>1</v>
      </c>
      <c r="F3" s="297" t="s">
        <v>4</v>
      </c>
      <c r="G3" s="294" t="s">
        <v>10</v>
      </c>
      <c r="H3" s="282" t="s">
        <v>68</v>
      </c>
      <c r="I3" s="283"/>
      <c r="J3" s="284"/>
      <c r="K3" s="285" t="s">
        <v>69</v>
      </c>
      <c r="L3" s="283"/>
      <c r="M3" s="284"/>
      <c r="N3" s="283" t="s">
        <v>58</v>
      </c>
      <c r="O3" s="283"/>
      <c r="P3" s="286"/>
      <c r="Q3" s="279" t="s">
        <v>11</v>
      </c>
    </row>
    <row r="4" spans="1:17" ht="18" customHeight="1" x14ac:dyDescent="0.4">
      <c r="A4" s="292"/>
      <c r="B4" s="289"/>
      <c r="C4" s="289"/>
      <c r="D4" s="304"/>
      <c r="E4" s="301"/>
      <c r="F4" s="298"/>
      <c r="G4" s="295"/>
      <c r="H4" s="278" t="s">
        <v>66</v>
      </c>
      <c r="I4" s="277"/>
      <c r="J4" s="40">
        <v>0</v>
      </c>
      <c r="K4" s="276" t="s">
        <v>66</v>
      </c>
      <c r="L4" s="277"/>
      <c r="M4" s="40">
        <v>28</v>
      </c>
      <c r="N4" s="274" t="s">
        <v>66</v>
      </c>
      <c r="O4" s="275"/>
      <c r="P4" s="52">
        <v>24</v>
      </c>
      <c r="Q4" s="280"/>
    </row>
    <row r="5" spans="1:17" ht="18" customHeight="1" x14ac:dyDescent="0.4">
      <c r="A5" s="293"/>
      <c r="B5" s="290"/>
      <c r="C5" s="306"/>
      <c r="D5" s="305"/>
      <c r="E5" s="302"/>
      <c r="F5" s="299"/>
      <c r="G5" s="296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8.8" customHeight="1" x14ac:dyDescent="0.4">
      <c r="A6" s="28">
        <v>1</v>
      </c>
      <c r="B6" s="19" t="s">
        <v>75</v>
      </c>
      <c r="C6" s="29" t="s">
        <v>87</v>
      </c>
      <c r="D6" s="114" t="s">
        <v>342</v>
      </c>
      <c r="E6" s="26" t="s">
        <v>103</v>
      </c>
      <c r="F6" s="158">
        <f>SUM(J6,M6,P6)</f>
        <v>52</v>
      </c>
      <c r="G6" s="50">
        <f>SUM(H6,K6,N6)</f>
        <v>8</v>
      </c>
      <c r="H6" s="55"/>
      <c r="I6" s="24"/>
      <c r="J6" s="42"/>
      <c r="K6" s="46">
        <v>8</v>
      </c>
      <c r="L6" s="24">
        <v>1</v>
      </c>
      <c r="M6" s="42">
        <v>28</v>
      </c>
      <c r="N6" s="37"/>
      <c r="O6" s="24">
        <v>1</v>
      </c>
      <c r="P6" s="56">
        <v>24</v>
      </c>
      <c r="Q6" s="39" t="s">
        <v>128</v>
      </c>
    </row>
    <row r="7" spans="1:17" ht="28.8" customHeight="1" x14ac:dyDescent="0.4">
      <c r="A7" s="28">
        <v>2</v>
      </c>
      <c r="B7" s="19" t="s">
        <v>77</v>
      </c>
      <c r="C7" s="29" t="s">
        <v>87</v>
      </c>
      <c r="D7" s="114">
        <v>7654</v>
      </c>
      <c r="E7" s="26" t="s">
        <v>105</v>
      </c>
      <c r="F7" s="157">
        <f>SUM(J7,M7,P7)</f>
        <v>50</v>
      </c>
      <c r="G7" s="50">
        <f t="shared" ref="G7:G35" si="0">SUM(H7,K7,N7)</f>
        <v>41</v>
      </c>
      <c r="H7" s="55"/>
      <c r="I7" s="24"/>
      <c r="J7" s="42"/>
      <c r="K7" s="47">
        <v>31</v>
      </c>
      <c r="L7" s="24">
        <v>3</v>
      </c>
      <c r="M7" s="42">
        <v>26</v>
      </c>
      <c r="N7" s="38">
        <v>10</v>
      </c>
      <c r="O7" s="24">
        <v>1</v>
      </c>
      <c r="P7" s="56">
        <v>24</v>
      </c>
      <c r="Q7" s="20"/>
    </row>
    <row r="8" spans="1:17" ht="28.8" customHeight="1" x14ac:dyDescent="0.4">
      <c r="A8" s="28">
        <v>3</v>
      </c>
      <c r="B8" s="19" t="s">
        <v>78</v>
      </c>
      <c r="C8" s="29" t="s">
        <v>87</v>
      </c>
      <c r="D8" s="114">
        <v>4342</v>
      </c>
      <c r="E8" s="26" t="s">
        <v>106</v>
      </c>
      <c r="F8" s="157">
        <f>SUM(J8,M8,P8)</f>
        <v>49</v>
      </c>
      <c r="G8" s="50">
        <f t="shared" si="0"/>
        <v>41</v>
      </c>
      <c r="H8" s="55"/>
      <c r="I8" s="24"/>
      <c r="J8" s="42"/>
      <c r="K8" s="46">
        <v>23</v>
      </c>
      <c r="L8" s="24">
        <v>2</v>
      </c>
      <c r="M8" s="42">
        <v>27</v>
      </c>
      <c r="N8" s="37">
        <v>18</v>
      </c>
      <c r="O8" s="24">
        <v>3</v>
      </c>
      <c r="P8" s="56">
        <v>22</v>
      </c>
      <c r="Q8" s="39"/>
    </row>
    <row r="9" spans="1:17" ht="28.8" customHeight="1" x14ac:dyDescent="0.4">
      <c r="A9" s="28">
        <v>4</v>
      </c>
      <c r="B9" s="19" t="s">
        <v>76</v>
      </c>
      <c r="C9" s="29" t="s">
        <v>87</v>
      </c>
      <c r="D9" s="114">
        <v>5773</v>
      </c>
      <c r="E9" s="26" t="s">
        <v>104</v>
      </c>
      <c r="F9" s="157">
        <f t="shared" ref="F9:F30" si="1">SUM(J9,M9,P9)</f>
        <v>48</v>
      </c>
      <c r="G9" s="50">
        <f t="shared" si="0"/>
        <v>46</v>
      </c>
      <c r="H9" s="55"/>
      <c r="I9" s="21"/>
      <c r="J9" s="42"/>
      <c r="K9" s="47">
        <v>33</v>
      </c>
      <c r="L9" s="21">
        <v>4</v>
      </c>
      <c r="M9" s="42">
        <v>25</v>
      </c>
      <c r="N9" s="38">
        <v>13</v>
      </c>
      <c r="O9" s="21">
        <v>2</v>
      </c>
      <c r="P9" s="56">
        <v>23</v>
      </c>
      <c r="Q9" s="20"/>
    </row>
    <row r="10" spans="1:17" ht="28.8" customHeight="1" x14ac:dyDescent="0.4">
      <c r="A10" s="28">
        <v>5</v>
      </c>
      <c r="B10" s="19" t="s">
        <v>86</v>
      </c>
      <c r="C10" s="29" t="s">
        <v>87</v>
      </c>
      <c r="D10" s="114">
        <v>8143</v>
      </c>
      <c r="E10" s="26" t="s">
        <v>114</v>
      </c>
      <c r="F10" s="157">
        <f>SUM(J10,M10,P10)</f>
        <v>45</v>
      </c>
      <c r="G10" s="50">
        <f t="shared" si="0"/>
        <v>73</v>
      </c>
      <c r="H10" s="55"/>
      <c r="I10" s="24"/>
      <c r="J10" s="42"/>
      <c r="K10" s="48">
        <v>50</v>
      </c>
      <c r="L10" s="18">
        <v>5</v>
      </c>
      <c r="M10" s="44">
        <v>24</v>
      </c>
      <c r="N10" s="39">
        <v>23</v>
      </c>
      <c r="O10" s="18">
        <v>4</v>
      </c>
      <c r="P10" s="57">
        <v>21</v>
      </c>
      <c r="Q10" s="39"/>
    </row>
    <row r="11" spans="1:17" ht="28.8" customHeight="1" x14ac:dyDescent="0.4">
      <c r="A11" s="28">
        <v>6</v>
      </c>
      <c r="B11" s="19" t="s">
        <v>80</v>
      </c>
      <c r="C11" s="29" t="s">
        <v>87</v>
      </c>
      <c r="D11" s="114">
        <v>4341</v>
      </c>
      <c r="E11" s="26" t="s">
        <v>108</v>
      </c>
      <c r="F11" s="157">
        <f>SUM(J11,M11,P11)</f>
        <v>42</v>
      </c>
      <c r="G11" s="50">
        <f t="shared" si="0"/>
        <v>79</v>
      </c>
      <c r="H11" s="55"/>
      <c r="I11" s="24"/>
      <c r="J11" s="42"/>
      <c r="K11" s="48">
        <v>52</v>
      </c>
      <c r="L11" s="18">
        <v>6</v>
      </c>
      <c r="M11" s="44">
        <v>23</v>
      </c>
      <c r="N11" s="39">
        <v>27</v>
      </c>
      <c r="O11" s="18">
        <v>6</v>
      </c>
      <c r="P11" s="57">
        <v>19</v>
      </c>
      <c r="Q11" s="39"/>
    </row>
    <row r="12" spans="1:17" ht="28.8" customHeight="1" x14ac:dyDescent="0.4">
      <c r="A12" s="28">
        <v>7</v>
      </c>
      <c r="B12" s="19" t="s">
        <v>83</v>
      </c>
      <c r="C12" s="29" t="s">
        <v>87</v>
      </c>
      <c r="D12" s="114">
        <v>6347</v>
      </c>
      <c r="E12" s="26" t="s">
        <v>111</v>
      </c>
      <c r="F12" s="157">
        <f>SUM(J12,M12,P12)</f>
        <v>41</v>
      </c>
      <c r="G12" s="50">
        <f t="shared" si="0"/>
        <v>87</v>
      </c>
      <c r="H12" s="55"/>
      <c r="I12" s="24"/>
      <c r="J12" s="42"/>
      <c r="K12" s="48">
        <v>61</v>
      </c>
      <c r="L12" s="18">
        <v>8</v>
      </c>
      <c r="M12" s="44">
        <v>21</v>
      </c>
      <c r="N12" s="39">
        <v>26</v>
      </c>
      <c r="O12" s="18">
        <v>5</v>
      </c>
      <c r="P12" s="57">
        <v>20</v>
      </c>
      <c r="Q12" s="51"/>
    </row>
    <row r="13" spans="1:17" ht="28.8" customHeight="1" x14ac:dyDescent="0.4">
      <c r="A13" s="28">
        <v>8</v>
      </c>
      <c r="B13" s="19" t="s">
        <v>82</v>
      </c>
      <c r="C13" s="29" t="s">
        <v>87</v>
      </c>
      <c r="D13" s="114">
        <v>8817</v>
      </c>
      <c r="E13" s="26" t="s">
        <v>110</v>
      </c>
      <c r="F13" s="157">
        <f>SUM(J13,M13,P13)</f>
        <v>38</v>
      </c>
      <c r="G13" s="50">
        <f t="shared" si="0"/>
        <v>91</v>
      </c>
      <c r="H13" s="55"/>
      <c r="I13" s="24"/>
      <c r="J13" s="42"/>
      <c r="K13" s="48">
        <v>56</v>
      </c>
      <c r="L13" s="18">
        <v>7</v>
      </c>
      <c r="M13" s="44">
        <v>22</v>
      </c>
      <c r="N13" s="39">
        <v>35</v>
      </c>
      <c r="O13" s="18">
        <v>9</v>
      </c>
      <c r="P13" s="57">
        <v>16</v>
      </c>
      <c r="Q13" s="39"/>
    </row>
    <row r="14" spans="1:17" ht="28.8" customHeight="1" x14ac:dyDescent="0.4">
      <c r="A14" s="28">
        <v>9</v>
      </c>
      <c r="B14" s="19" t="s">
        <v>84</v>
      </c>
      <c r="C14" s="29" t="s">
        <v>87</v>
      </c>
      <c r="D14" s="114">
        <v>5893</v>
      </c>
      <c r="E14" s="26" t="s">
        <v>112</v>
      </c>
      <c r="F14" s="157">
        <f>SUM(J14,M14,P14)</f>
        <v>37</v>
      </c>
      <c r="G14" s="50">
        <f t="shared" si="0"/>
        <v>101</v>
      </c>
      <c r="H14" s="55"/>
      <c r="I14" s="24"/>
      <c r="J14" s="42"/>
      <c r="K14" s="48">
        <v>70</v>
      </c>
      <c r="L14" s="18">
        <v>9</v>
      </c>
      <c r="M14" s="44">
        <v>20</v>
      </c>
      <c r="N14" s="39">
        <v>31</v>
      </c>
      <c r="O14" s="18">
        <v>8</v>
      </c>
      <c r="P14" s="57">
        <v>17</v>
      </c>
      <c r="Q14" s="51"/>
    </row>
    <row r="15" spans="1:17" ht="28.8" customHeight="1" x14ac:dyDescent="0.4">
      <c r="A15" s="28">
        <v>10</v>
      </c>
      <c r="B15" s="19" t="s">
        <v>79</v>
      </c>
      <c r="C15" s="29" t="s">
        <v>87</v>
      </c>
      <c r="D15" s="114">
        <v>7664</v>
      </c>
      <c r="E15" s="26" t="s">
        <v>107</v>
      </c>
      <c r="F15" s="157">
        <f t="shared" si="1"/>
        <v>37</v>
      </c>
      <c r="G15" s="50">
        <f t="shared" si="0"/>
        <v>112</v>
      </c>
      <c r="H15" s="55"/>
      <c r="I15" s="24"/>
      <c r="J15" s="42"/>
      <c r="K15" s="47">
        <v>81</v>
      </c>
      <c r="L15" s="21">
        <v>10</v>
      </c>
      <c r="M15" s="42">
        <v>19</v>
      </c>
      <c r="N15" s="38">
        <v>31</v>
      </c>
      <c r="O15" s="21">
        <v>7</v>
      </c>
      <c r="P15" s="56">
        <v>18</v>
      </c>
      <c r="Q15" s="20"/>
    </row>
    <row r="16" spans="1:17" ht="28.8" customHeight="1" x14ac:dyDescent="0.4">
      <c r="A16" s="28">
        <v>11</v>
      </c>
      <c r="B16" s="19" t="s">
        <v>81</v>
      </c>
      <c r="C16" s="29" t="s">
        <v>87</v>
      </c>
      <c r="D16" s="114">
        <v>2960</v>
      </c>
      <c r="E16" s="26" t="s">
        <v>109</v>
      </c>
      <c r="F16" s="157">
        <f t="shared" si="1"/>
        <v>29</v>
      </c>
      <c r="G16" s="50">
        <f t="shared" si="0"/>
        <v>165</v>
      </c>
      <c r="H16" s="55"/>
      <c r="I16" s="24"/>
      <c r="J16" s="42"/>
      <c r="K16" s="47">
        <v>107</v>
      </c>
      <c r="L16" s="21">
        <v>13</v>
      </c>
      <c r="M16" s="42">
        <v>16</v>
      </c>
      <c r="N16" s="38">
        <v>58</v>
      </c>
      <c r="O16" s="21">
        <v>12</v>
      </c>
      <c r="P16" s="56">
        <v>13</v>
      </c>
      <c r="Q16" s="20"/>
    </row>
    <row r="17" spans="1:17" ht="28.8" customHeight="1" x14ac:dyDescent="0.4">
      <c r="A17" s="28">
        <v>12</v>
      </c>
      <c r="B17" s="19" t="s">
        <v>91</v>
      </c>
      <c r="C17" s="29" t="s">
        <v>87</v>
      </c>
      <c r="D17" s="114">
        <v>9715</v>
      </c>
      <c r="E17" s="26" t="s">
        <v>300</v>
      </c>
      <c r="F17" s="157">
        <f t="shared" ref="F17:F27" si="2">SUM(J17,M17,P17)</f>
        <v>28</v>
      </c>
      <c r="G17" s="50">
        <f t="shared" si="0"/>
        <v>169</v>
      </c>
      <c r="H17" s="55"/>
      <c r="I17" s="24"/>
      <c r="J17" s="42"/>
      <c r="K17" s="48">
        <v>116</v>
      </c>
      <c r="L17" s="18">
        <v>15</v>
      </c>
      <c r="M17" s="44">
        <v>14</v>
      </c>
      <c r="N17" s="39">
        <v>53</v>
      </c>
      <c r="O17" s="18">
        <v>11</v>
      </c>
      <c r="P17" s="57">
        <v>14</v>
      </c>
      <c r="Q17" s="51"/>
    </row>
    <row r="18" spans="1:17" ht="28.8" customHeight="1" x14ac:dyDescent="0.4">
      <c r="A18" s="28">
        <v>13</v>
      </c>
      <c r="B18" s="19" t="s">
        <v>85</v>
      </c>
      <c r="C18" s="29" t="s">
        <v>87</v>
      </c>
      <c r="D18" s="114">
        <v>4676</v>
      </c>
      <c r="E18" s="26" t="s">
        <v>113</v>
      </c>
      <c r="F18" s="157">
        <f t="shared" si="2"/>
        <v>28</v>
      </c>
      <c r="G18" s="50">
        <f t="shared" si="0"/>
        <v>169</v>
      </c>
      <c r="H18" s="55"/>
      <c r="I18" s="24"/>
      <c r="J18" s="42"/>
      <c r="K18" s="48">
        <v>100</v>
      </c>
      <c r="L18" s="18">
        <v>11</v>
      </c>
      <c r="M18" s="44">
        <v>18</v>
      </c>
      <c r="N18" s="39">
        <v>69</v>
      </c>
      <c r="O18" s="18">
        <v>15</v>
      </c>
      <c r="P18" s="57">
        <v>10</v>
      </c>
      <c r="Q18" s="39"/>
    </row>
    <row r="19" spans="1:17" ht="28.8" customHeight="1" x14ac:dyDescent="0.4">
      <c r="A19" s="28">
        <v>14</v>
      </c>
      <c r="B19" s="19" t="s">
        <v>92</v>
      </c>
      <c r="C19" s="29" t="s">
        <v>87</v>
      </c>
      <c r="D19" s="114">
        <v>8818</v>
      </c>
      <c r="E19" s="26" t="s">
        <v>376</v>
      </c>
      <c r="F19" s="157">
        <f t="shared" si="2"/>
        <v>25</v>
      </c>
      <c r="G19" s="50">
        <f t="shared" si="0"/>
        <v>178</v>
      </c>
      <c r="H19" s="55"/>
      <c r="I19" s="24"/>
      <c r="J19" s="42"/>
      <c r="K19" s="48">
        <v>106</v>
      </c>
      <c r="L19" s="18">
        <v>12</v>
      </c>
      <c r="M19" s="44">
        <v>17</v>
      </c>
      <c r="N19" s="39">
        <v>72</v>
      </c>
      <c r="O19" s="18">
        <v>17</v>
      </c>
      <c r="P19" s="57">
        <v>8</v>
      </c>
      <c r="Q19" s="51"/>
    </row>
    <row r="20" spans="1:17" ht="28.8" customHeight="1" x14ac:dyDescent="0.4">
      <c r="A20" s="28">
        <v>15</v>
      </c>
      <c r="B20" s="19" t="s">
        <v>95</v>
      </c>
      <c r="C20" s="29" t="s">
        <v>87</v>
      </c>
      <c r="D20" s="114">
        <v>5047</v>
      </c>
      <c r="E20" s="26" t="s">
        <v>119</v>
      </c>
      <c r="F20" s="157">
        <f t="shared" si="2"/>
        <v>24</v>
      </c>
      <c r="G20" s="50">
        <f t="shared" si="0"/>
        <v>191</v>
      </c>
      <c r="H20" s="55"/>
      <c r="I20" s="24"/>
      <c r="J20" s="42"/>
      <c r="K20" s="48">
        <v>126</v>
      </c>
      <c r="L20" s="18">
        <v>16</v>
      </c>
      <c r="M20" s="44">
        <v>13</v>
      </c>
      <c r="N20" s="39">
        <v>65</v>
      </c>
      <c r="O20" s="18">
        <v>14</v>
      </c>
      <c r="P20" s="57">
        <v>11</v>
      </c>
      <c r="Q20" s="51"/>
    </row>
    <row r="21" spans="1:17" ht="28.8" customHeight="1" x14ac:dyDescent="0.4">
      <c r="A21" s="28">
        <v>16</v>
      </c>
      <c r="B21" s="19" t="s">
        <v>94</v>
      </c>
      <c r="C21" s="29" t="s">
        <v>87</v>
      </c>
      <c r="D21" s="114">
        <v>3204</v>
      </c>
      <c r="E21" s="26" t="s">
        <v>118</v>
      </c>
      <c r="F21" s="157">
        <f t="shared" si="2"/>
        <v>21</v>
      </c>
      <c r="G21" s="50">
        <f t="shared" si="0"/>
        <v>197</v>
      </c>
      <c r="H21" s="55"/>
      <c r="I21" s="24"/>
      <c r="J21" s="42"/>
      <c r="K21" s="48">
        <v>112</v>
      </c>
      <c r="L21" s="18">
        <v>14</v>
      </c>
      <c r="M21" s="44">
        <v>15</v>
      </c>
      <c r="N21" s="39">
        <v>85</v>
      </c>
      <c r="O21" s="18">
        <v>19</v>
      </c>
      <c r="P21" s="57">
        <v>6</v>
      </c>
      <c r="Q21" s="51"/>
    </row>
    <row r="22" spans="1:17" ht="28.8" customHeight="1" x14ac:dyDescent="0.4">
      <c r="A22" s="28">
        <v>17</v>
      </c>
      <c r="B22" s="19" t="s">
        <v>93</v>
      </c>
      <c r="C22" s="29" t="s">
        <v>87</v>
      </c>
      <c r="D22" s="114">
        <v>7655</v>
      </c>
      <c r="E22" s="26" t="s">
        <v>127</v>
      </c>
      <c r="F22" s="157">
        <f t="shared" si="2"/>
        <v>21</v>
      </c>
      <c r="G22" s="50">
        <f t="shared" si="0"/>
        <v>204</v>
      </c>
      <c r="H22" s="55"/>
      <c r="I22" s="24"/>
      <c r="J22" s="42"/>
      <c r="K22" s="48">
        <v>133</v>
      </c>
      <c r="L22" s="18">
        <v>17</v>
      </c>
      <c r="M22" s="44">
        <v>12</v>
      </c>
      <c r="N22" s="39">
        <v>71</v>
      </c>
      <c r="O22" s="18">
        <v>16</v>
      </c>
      <c r="P22" s="57">
        <v>9</v>
      </c>
      <c r="Q22" s="51"/>
    </row>
    <row r="23" spans="1:17" ht="28.8" customHeight="1" x14ac:dyDescent="0.4">
      <c r="A23" s="28">
        <v>18</v>
      </c>
      <c r="B23" s="19" t="s">
        <v>97</v>
      </c>
      <c r="C23" s="29" t="s">
        <v>87</v>
      </c>
      <c r="D23" s="114">
        <v>2080</v>
      </c>
      <c r="E23" s="26" t="s">
        <v>121</v>
      </c>
      <c r="F23" s="157">
        <f t="shared" si="2"/>
        <v>20</v>
      </c>
      <c r="G23" s="50">
        <f t="shared" si="0"/>
        <v>211</v>
      </c>
      <c r="H23" s="55"/>
      <c r="I23" s="24"/>
      <c r="J23" s="43"/>
      <c r="K23" s="49">
        <v>152</v>
      </c>
      <c r="L23" s="23">
        <v>21</v>
      </c>
      <c r="M23" s="43">
        <v>8</v>
      </c>
      <c r="N23" s="39">
        <v>59</v>
      </c>
      <c r="O23" s="18">
        <v>13</v>
      </c>
      <c r="P23" s="57">
        <v>12</v>
      </c>
      <c r="Q23" s="51"/>
    </row>
    <row r="24" spans="1:17" ht="28.8" customHeight="1" x14ac:dyDescent="0.4">
      <c r="A24" s="28">
        <v>19</v>
      </c>
      <c r="B24" s="19" t="s">
        <v>88</v>
      </c>
      <c r="C24" s="29" t="s">
        <v>87</v>
      </c>
      <c r="D24" s="114">
        <v>4673</v>
      </c>
      <c r="E24" s="26" t="s">
        <v>116</v>
      </c>
      <c r="F24" s="157">
        <f t="shared" si="2"/>
        <v>17</v>
      </c>
      <c r="G24" s="50">
        <f t="shared" si="0"/>
        <v>222</v>
      </c>
      <c r="H24" s="55"/>
      <c r="I24" s="24"/>
      <c r="J24" s="42"/>
      <c r="K24" s="48">
        <v>143</v>
      </c>
      <c r="L24" s="18">
        <v>19</v>
      </c>
      <c r="M24" s="44">
        <v>10</v>
      </c>
      <c r="N24" s="39">
        <v>79</v>
      </c>
      <c r="O24" s="18">
        <v>18</v>
      </c>
      <c r="P24" s="57">
        <v>7</v>
      </c>
      <c r="Q24" s="39"/>
    </row>
    <row r="25" spans="1:17" ht="28.8" customHeight="1" x14ac:dyDescent="0.4">
      <c r="A25" s="28">
        <v>20</v>
      </c>
      <c r="B25" s="19" t="s">
        <v>89</v>
      </c>
      <c r="C25" s="29" t="s">
        <v>87</v>
      </c>
      <c r="D25" s="114">
        <v>5618</v>
      </c>
      <c r="E25" s="26" t="s">
        <v>117</v>
      </c>
      <c r="F25" s="157">
        <f t="shared" si="2"/>
        <v>15</v>
      </c>
      <c r="G25" s="50">
        <f t="shared" si="0"/>
        <v>42</v>
      </c>
      <c r="H25" s="55"/>
      <c r="I25" s="24"/>
      <c r="J25" s="42"/>
      <c r="K25" s="143" t="s">
        <v>329</v>
      </c>
      <c r="L25" s="144" t="s">
        <v>329</v>
      </c>
      <c r="M25" s="145" t="s">
        <v>329</v>
      </c>
      <c r="N25" s="39">
        <v>42</v>
      </c>
      <c r="O25" s="18">
        <v>10</v>
      </c>
      <c r="P25" s="57">
        <v>15</v>
      </c>
      <c r="Q25" s="51"/>
    </row>
    <row r="26" spans="1:17" ht="28.8" customHeight="1" x14ac:dyDescent="0.4">
      <c r="A26" s="28">
        <v>21</v>
      </c>
      <c r="B26" s="19" t="s">
        <v>100</v>
      </c>
      <c r="C26" s="29" t="s">
        <v>87</v>
      </c>
      <c r="D26" s="114">
        <v>5050</v>
      </c>
      <c r="E26" s="26" t="s">
        <v>124</v>
      </c>
      <c r="F26" s="157">
        <f t="shared" si="2"/>
        <v>12</v>
      </c>
      <c r="G26" s="50">
        <f t="shared" si="0"/>
        <v>271</v>
      </c>
      <c r="H26" s="55"/>
      <c r="I26" s="24"/>
      <c r="J26" s="42"/>
      <c r="K26" s="48">
        <v>180</v>
      </c>
      <c r="L26" s="18">
        <v>22</v>
      </c>
      <c r="M26" s="44">
        <v>7</v>
      </c>
      <c r="N26" s="39">
        <v>91</v>
      </c>
      <c r="O26" s="18">
        <v>20</v>
      </c>
      <c r="P26" s="57">
        <v>5</v>
      </c>
      <c r="Q26" s="51"/>
    </row>
    <row r="27" spans="1:17" ht="28.8" customHeight="1" x14ac:dyDescent="0.4">
      <c r="A27" s="28">
        <v>22</v>
      </c>
      <c r="B27" s="19" t="s">
        <v>90</v>
      </c>
      <c r="C27" s="29" t="s">
        <v>87</v>
      </c>
      <c r="D27" s="114">
        <v>199</v>
      </c>
      <c r="E27" s="26" t="s">
        <v>109</v>
      </c>
      <c r="F27" s="157">
        <f t="shared" si="2"/>
        <v>11</v>
      </c>
      <c r="G27" s="50">
        <f t="shared" si="0"/>
        <v>136</v>
      </c>
      <c r="H27" s="55"/>
      <c r="I27" s="24"/>
      <c r="J27" s="42"/>
      <c r="K27" s="48">
        <v>136</v>
      </c>
      <c r="L27" s="18">
        <v>18</v>
      </c>
      <c r="M27" s="44">
        <v>11</v>
      </c>
      <c r="N27" s="69" t="s">
        <v>329</v>
      </c>
      <c r="O27" s="12" t="s">
        <v>329</v>
      </c>
      <c r="P27" s="75" t="s">
        <v>329</v>
      </c>
      <c r="Q27" s="51"/>
    </row>
    <row r="28" spans="1:17" ht="28.8" customHeight="1" x14ac:dyDescent="0.4">
      <c r="A28" s="28">
        <v>23</v>
      </c>
      <c r="B28" s="19" t="s">
        <v>334</v>
      </c>
      <c r="C28" s="29" t="s">
        <v>12</v>
      </c>
      <c r="D28" s="114" t="s">
        <v>335</v>
      </c>
      <c r="E28" s="26" t="s">
        <v>377</v>
      </c>
      <c r="F28" s="157">
        <f t="shared" si="1"/>
        <v>9</v>
      </c>
      <c r="G28" s="50">
        <f t="shared" si="0"/>
        <v>144</v>
      </c>
      <c r="H28" s="55"/>
      <c r="I28" s="24"/>
      <c r="J28" s="42"/>
      <c r="K28" s="48">
        <v>144</v>
      </c>
      <c r="L28" s="18">
        <v>20</v>
      </c>
      <c r="M28" s="44">
        <v>9</v>
      </c>
      <c r="N28" s="69" t="s">
        <v>329</v>
      </c>
      <c r="O28" s="12" t="s">
        <v>329</v>
      </c>
      <c r="P28" s="75" t="s">
        <v>329</v>
      </c>
      <c r="Q28" s="51"/>
    </row>
    <row r="29" spans="1:17" ht="28.8" customHeight="1" x14ac:dyDescent="0.4">
      <c r="A29" s="28">
        <v>24</v>
      </c>
      <c r="B29" s="19" t="s">
        <v>101</v>
      </c>
      <c r="C29" s="29" t="s">
        <v>87</v>
      </c>
      <c r="D29" s="115" t="s">
        <v>115</v>
      </c>
      <c r="E29" s="26" t="s">
        <v>125</v>
      </c>
      <c r="F29" s="157">
        <f>SUM(J29,M29,P29)</f>
        <v>8</v>
      </c>
      <c r="G29" s="50">
        <f t="shared" si="0"/>
        <v>287</v>
      </c>
      <c r="H29" s="55"/>
      <c r="I29" s="24"/>
      <c r="J29" s="43"/>
      <c r="K29" s="49">
        <v>195</v>
      </c>
      <c r="L29" s="23">
        <v>25</v>
      </c>
      <c r="M29" s="43">
        <v>4</v>
      </c>
      <c r="N29" s="39">
        <v>92</v>
      </c>
      <c r="O29" s="18">
        <v>21</v>
      </c>
      <c r="P29" s="57">
        <v>4</v>
      </c>
      <c r="Q29" s="51"/>
    </row>
    <row r="30" spans="1:17" ht="28.8" customHeight="1" x14ac:dyDescent="0.4">
      <c r="A30" s="28">
        <v>25</v>
      </c>
      <c r="B30" s="19" t="s">
        <v>96</v>
      </c>
      <c r="C30" s="29" t="s">
        <v>87</v>
      </c>
      <c r="D30" s="114">
        <v>2076</v>
      </c>
      <c r="E30" s="26" t="s">
        <v>120</v>
      </c>
      <c r="F30" s="157">
        <f t="shared" si="1"/>
        <v>8</v>
      </c>
      <c r="G30" s="50">
        <f t="shared" si="0"/>
        <v>295</v>
      </c>
      <c r="H30" s="55"/>
      <c r="I30" s="24"/>
      <c r="J30" s="42"/>
      <c r="K30" s="48">
        <v>193</v>
      </c>
      <c r="L30" s="18">
        <v>24</v>
      </c>
      <c r="M30" s="44">
        <v>5</v>
      </c>
      <c r="N30" s="39">
        <v>102</v>
      </c>
      <c r="O30" s="18">
        <v>22</v>
      </c>
      <c r="P30" s="57">
        <v>3</v>
      </c>
      <c r="Q30" s="51"/>
    </row>
    <row r="31" spans="1:17" ht="28.8" customHeight="1" x14ac:dyDescent="0.4">
      <c r="A31" s="28">
        <v>26</v>
      </c>
      <c r="B31" s="19" t="s">
        <v>99</v>
      </c>
      <c r="C31" s="29" t="s">
        <v>87</v>
      </c>
      <c r="D31" s="114">
        <v>3809</v>
      </c>
      <c r="E31" s="26" t="s">
        <v>123</v>
      </c>
      <c r="F31" s="157">
        <f>SUM(J31,M31,P31)</f>
        <v>6</v>
      </c>
      <c r="G31" s="50">
        <f t="shared" si="0"/>
        <v>185</v>
      </c>
      <c r="H31" s="55"/>
      <c r="I31" s="24"/>
      <c r="J31" s="42"/>
      <c r="K31" s="48">
        <v>185</v>
      </c>
      <c r="L31" s="18">
        <v>23</v>
      </c>
      <c r="M31" s="44">
        <v>6</v>
      </c>
      <c r="N31" s="69" t="s">
        <v>329</v>
      </c>
      <c r="O31" s="12" t="s">
        <v>329</v>
      </c>
      <c r="P31" s="75" t="s">
        <v>329</v>
      </c>
      <c r="Q31" s="51"/>
    </row>
    <row r="32" spans="1:17" ht="28.8" customHeight="1" x14ac:dyDescent="0.4">
      <c r="A32" s="28">
        <v>27</v>
      </c>
      <c r="B32" s="19" t="s">
        <v>98</v>
      </c>
      <c r="C32" s="29" t="s">
        <v>87</v>
      </c>
      <c r="D32" s="114">
        <v>6910</v>
      </c>
      <c r="E32" s="26" t="s">
        <v>378</v>
      </c>
      <c r="F32" s="157">
        <f>SUM(J32,M32,P32)</f>
        <v>5</v>
      </c>
      <c r="G32" s="50">
        <f t="shared" si="0"/>
        <v>306</v>
      </c>
      <c r="H32" s="55"/>
      <c r="I32" s="24"/>
      <c r="J32" s="42"/>
      <c r="K32" s="48">
        <v>202</v>
      </c>
      <c r="L32" s="18">
        <v>26</v>
      </c>
      <c r="M32" s="44">
        <v>3</v>
      </c>
      <c r="N32" s="39">
        <v>104</v>
      </c>
      <c r="O32" s="18">
        <v>23</v>
      </c>
      <c r="P32" s="57">
        <v>2</v>
      </c>
      <c r="Q32" s="51"/>
    </row>
    <row r="33" spans="1:17" ht="28.8" customHeight="1" x14ac:dyDescent="0.4">
      <c r="A33" s="28">
        <v>28</v>
      </c>
      <c r="B33" s="19" t="s">
        <v>338</v>
      </c>
      <c r="C33" s="29" t="s">
        <v>12</v>
      </c>
      <c r="D33" s="115" t="s">
        <v>337</v>
      </c>
      <c r="E33" s="26" t="s">
        <v>336</v>
      </c>
      <c r="F33" s="157">
        <f>SUM(J33,M33,P33)</f>
        <v>2</v>
      </c>
      <c r="G33" s="50">
        <f t="shared" si="0"/>
        <v>211</v>
      </c>
      <c r="H33" s="55"/>
      <c r="I33" s="24"/>
      <c r="J33" s="43"/>
      <c r="K33" s="49">
        <v>211</v>
      </c>
      <c r="L33" s="23">
        <v>27</v>
      </c>
      <c r="M33" s="43">
        <v>2</v>
      </c>
      <c r="N33" s="69" t="s">
        <v>329</v>
      </c>
      <c r="O33" s="12" t="s">
        <v>329</v>
      </c>
      <c r="P33" s="75" t="s">
        <v>329</v>
      </c>
      <c r="Q33" s="51"/>
    </row>
    <row r="34" spans="1:17" ht="28.8" customHeight="1" x14ac:dyDescent="0.4">
      <c r="A34" s="28">
        <v>29</v>
      </c>
      <c r="B34" s="19" t="s">
        <v>102</v>
      </c>
      <c r="C34" s="29" t="s">
        <v>87</v>
      </c>
      <c r="D34" s="114">
        <v>2077</v>
      </c>
      <c r="E34" s="26" t="s">
        <v>379</v>
      </c>
      <c r="F34" s="159">
        <f>SUM(J34,M34,P34)</f>
        <v>1</v>
      </c>
      <c r="G34" s="50">
        <f t="shared" si="0"/>
        <v>116</v>
      </c>
      <c r="H34" s="55"/>
      <c r="I34" s="24"/>
      <c r="J34" s="43"/>
      <c r="K34" s="143" t="s">
        <v>329</v>
      </c>
      <c r="L34" s="144" t="s">
        <v>329</v>
      </c>
      <c r="M34" s="145" t="s">
        <v>329</v>
      </c>
      <c r="N34" s="39">
        <v>116</v>
      </c>
      <c r="O34" s="18">
        <v>24</v>
      </c>
      <c r="P34" s="57">
        <v>1</v>
      </c>
      <c r="Q34" s="51"/>
    </row>
    <row r="35" spans="1:17" ht="28.8" customHeight="1" thickBot="1" x14ac:dyDescent="0.45">
      <c r="A35" s="28">
        <v>30</v>
      </c>
      <c r="B35" s="19" t="s">
        <v>339</v>
      </c>
      <c r="C35" s="29" t="s">
        <v>12</v>
      </c>
      <c r="D35" s="115" t="s">
        <v>340</v>
      </c>
      <c r="E35" s="26" t="s">
        <v>380</v>
      </c>
      <c r="F35" s="160">
        <f>SUM(J35,M35,P35)</f>
        <v>1</v>
      </c>
      <c r="G35" s="50">
        <f t="shared" si="0"/>
        <v>214</v>
      </c>
      <c r="H35" s="207"/>
      <c r="I35" s="208"/>
      <c r="J35" s="209"/>
      <c r="K35" s="210">
        <v>214</v>
      </c>
      <c r="L35" s="211">
        <v>28</v>
      </c>
      <c r="M35" s="209">
        <v>1</v>
      </c>
      <c r="N35" s="212" t="s">
        <v>329</v>
      </c>
      <c r="O35" s="213" t="s">
        <v>329</v>
      </c>
      <c r="P35" s="214" t="s">
        <v>329</v>
      </c>
      <c r="Q35" s="51"/>
    </row>
    <row r="36" spans="1:17" ht="19.2" customHeight="1" thickTop="1" x14ac:dyDescent="0.4">
      <c r="A36" s="287" t="s">
        <v>158</v>
      </c>
      <c r="B36" s="287"/>
      <c r="C36" s="287"/>
      <c r="D36" s="287"/>
      <c r="E36" s="287"/>
      <c r="F36" s="287"/>
      <c r="G36" s="287"/>
      <c r="H36" s="287"/>
      <c r="I36" s="287"/>
      <c r="J36" s="287"/>
      <c r="K36" s="117"/>
      <c r="L36" s="117"/>
      <c r="M36" s="117"/>
      <c r="N36" s="118"/>
      <c r="O36" s="118"/>
      <c r="P36" s="118"/>
      <c r="Q36" s="119"/>
    </row>
    <row r="37" spans="1:17" ht="5.4" customHeight="1" x14ac:dyDescent="0.4"/>
  </sheetData>
  <sortState xmlns:xlrd2="http://schemas.microsoft.com/office/spreadsheetml/2017/richdata2" ref="A9:Q35">
    <sortCondition descending="1" ref="F6:F35"/>
  </sortState>
  <mergeCells count="15">
    <mergeCell ref="A36:J36"/>
    <mergeCell ref="B3:B5"/>
    <mergeCell ref="A3:A5"/>
    <mergeCell ref="G3:G5"/>
    <mergeCell ref="F3:F5"/>
    <mergeCell ref="E3:E5"/>
    <mergeCell ref="D3:D5"/>
    <mergeCell ref="C3:C5"/>
    <mergeCell ref="N4:O4"/>
    <mergeCell ref="K4:L4"/>
    <mergeCell ref="H4:I4"/>
    <mergeCell ref="Q3:Q5"/>
    <mergeCell ref="H3:J3"/>
    <mergeCell ref="K3:M3"/>
    <mergeCell ref="N3:P3"/>
  </mergeCells>
  <phoneticPr fontId="1" type="noConversion"/>
  <printOptions horizontalCentered="1"/>
  <pageMargins left="0.17" right="0.15748031496062992" top="0.15748031496062992" bottom="0.15748031496062992" header="0.17" footer="0.17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Q26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19921875" style="2" customWidth="1"/>
    <col min="11" max="11" width="8.5" style="2" customWidth="1"/>
    <col min="12" max="12" width="8.5" style="5" customWidth="1"/>
    <col min="13" max="13" width="12.19921875" style="2" customWidth="1"/>
    <col min="14" max="15" width="8.5" style="2" customWidth="1"/>
    <col min="16" max="16" width="12.19921875" style="2" customWidth="1"/>
    <col min="17" max="17" width="12.59765625" style="2" customWidth="1"/>
    <col min="18" max="16384" width="9" style="2"/>
  </cols>
  <sheetData>
    <row r="1" spans="1:17" ht="25.2" x14ac:dyDescent="0.4">
      <c r="A1" s="1" t="s">
        <v>327</v>
      </c>
      <c r="B1" s="1"/>
      <c r="C1" s="1"/>
      <c r="E1" s="3"/>
    </row>
    <row r="2" spans="1:17" ht="19.8" thickBot="1" x14ac:dyDescent="0.45">
      <c r="A2" s="3" t="s">
        <v>3</v>
      </c>
      <c r="B2" s="3"/>
      <c r="D2" s="8" t="s">
        <v>341</v>
      </c>
      <c r="E2" s="3"/>
    </row>
    <row r="3" spans="1:17" ht="18" customHeight="1" thickTop="1" x14ac:dyDescent="0.4">
      <c r="A3" s="316" t="s">
        <v>2</v>
      </c>
      <c r="B3" s="317" t="s">
        <v>0</v>
      </c>
      <c r="C3" s="288" t="s">
        <v>8</v>
      </c>
      <c r="D3" s="318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8" customHeight="1" x14ac:dyDescent="0.4">
      <c r="A4" s="317"/>
      <c r="B4" s="317"/>
      <c r="C4" s="289"/>
      <c r="D4" s="318"/>
      <c r="E4" s="310"/>
      <c r="F4" s="320"/>
      <c r="G4" s="274"/>
      <c r="H4" s="278" t="s">
        <v>66</v>
      </c>
      <c r="I4" s="277"/>
      <c r="J4" s="40"/>
      <c r="K4" s="276" t="s">
        <v>66</v>
      </c>
      <c r="L4" s="277"/>
      <c r="M4" s="40">
        <v>16</v>
      </c>
      <c r="N4" s="315" t="s">
        <v>66</v>
      </c>
      <c r="O4" s="277"/>
      <c r="P4" s="52">
        <v>15</v>
      </c>
      <c r="Q4" s="280"/>
    </row>
    <row r="5" spans="1:17" ht="18" customHeight="1" x14ac:dyDescent="0.4">
      <c r="A5" s="317"/>
      <c r="B5" s="317"/>
      <c r="C5" s="306"/>
      <c r="D5" s="318"/>
      <c r="E5" s="310"/>
      <c r="F5" s="321"/>
      <c r="G5" s="27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30" customHeight="1" x14ac:dyDescent="0.4">
      <c r="A6" s="28">
        <v>1</v>
      </c>
      <c r="B6" s="19" t="s">
        <v>159</v>
      </c>
      <c r="C6" s="29" t="s">
        <v>148</v>
      </c>
      <c r="D6" s="116"/>
      <c r="E6" s="26" t="s">
        <v>154</v>
      </c>
      <c r="F6" s="190">
        <f>SUM(J6,M6,P6)</f>
        <v>31</v>
      </c>
      <c r="G6" s="61">
        <f>SUM(H6,K6,N6)</f>
        <v>0</v>
      </c>
      <c r="H6" s="62"/>
      <c r="I6" s="30"/>
      <c r="J6" s="42"/>
      <c r="K6" s="46"/>
      <c r="L6" s="24">
        <v>1</v>
      </c>
      <c r="M6" s="42">
        <v>16</v>
      </c>
      <c r="N6" s="37"/>
      <c r="O6" s="24">
        <v>1</v>
      </c>
      <c r="P6" s="56">
        <v>15</v>
      </c>
      <c r="Q6" s="39" t="s">
        <v>128</v>
      </c>
    </row>
    <row r="7" spans="1:17" ht="30" customHeight="1" x14ac:dyDescent="0.4">
      <c r="A7" s="28">
        <v>2</v>
      </c>
      <c r="B7" s="19" t="s">
        <v>343</v>
      </c>
      <c r="C7" s="29" t="s">
        <v>149</v>
      </c>
      <c r="D7" s="116" t="s">
        <v>344</v>
      </c>
      <c r="E7" s="26" t="s">
        <v>345</v>
      </c>
      <c r="F7" s="188">
        <f>SUM(J7,M7,P7)</f>
        <v>30</v>
      </c>
      <c r="G7" s="61">
        <f>SUM(H7,K7,N7)</f>
        <v>38</v>
      </c>
      <c r="H7" s="62"/>
      <c r="I7" s="30"/>
      <c r="J7" s="42"/>
      <c r="K7" s="46">
        <v>21</v>
      </c>
      <c r="L7" s="24">
        <v>1</v>
      </c>
      <c r="M7" s="42">
        <v>16</v>
      </c>
      <c r="N7" s="37">
        <v>17</v>
      </c>
      <c r="O7" s="24">
        <v>2</v>
      </c>
      <c r="P7" s="56">
        <v>14</v>
      </c>
      <c r="Q7" s="39"/>
    </row>
    <row r="8" spans="1:17" ht="29.4" customHeight="1" x14ac:dyDescent="0.4">
      <c r="A8" s="28">
        <v>3</v>
      </c>
      <c r="B8" s="19" t="s">
        <v>140</v>
      </c>
      <c r="C8" s="28" t="s">
        <v>148</v>
      </c>
      <c r="D8" s="116">
        <v>5573</v>
      </c>
      <c r="E8" s="26" t="s">
        <v>152</v>
      </c>
      <c r="F8" s="188">
        <f>SUM(J8,M8,P8)</f>
        <v>30</v>
      </c>
      <c r="G8" s="61">
        <f>SUM(H8,K8,N8)</f>
        <v>43</v>
      </c>
      <c r="H8" s="62"/>
      <c r="I8" s="30"/>
      <c r="J8" s="42"/>
      <c r="K8" s="47">
        <v>29</v>
      </c>
      <c r="L8" s="24">
        <v>2</v>
      </c>
      <c r="M8" s="42">
        <v>15</v>
      </c>
      <c r="N8" s="38">
        <v>14</v>
      </c>
      <c r="O8" s="24">
        <v>1</v>
      </c>
      <c r="P8" s="56">
        <v>15</v>
      </c>
      <c r="Q8" s="20"/>
    </row>
    <row r="9" spans="1:17" ht="29.4" customHeight="1" x14ac:dyDescent="0.4">
      <c r="A9" s="28">
        <v>4</v>
      </c>
      <c r="B9" s="19" t="s">
        <v>346</v>
      </c>
      <c r="C9" s="28" t="s">
        <v>149</v>
      </c>
      <c r="D9" s="116" t="s">
        <v>348</v>
      </c>
      <c r="E9" s="26" t="s">
        <v>347</v>
      </c>
      <c r="F9" s="188">
        <f t="shared" ref="F9" si="0">SUM(J9,M9,P9)</f>
        <v>25</v>
      </c>
      <c r="G9" s="61">
        <f t="shared" ref="G9" si="1">SUM(H9,K9,N9)</f>
        <v>55</v>
      </c>
      <c r="H9" s="62"/>
      <c r="I9" s="30"/>
      <c r="J9" s="42"/>
      <c r="K9" s="47">
        <v>35</v>
      </c>
      <c r="L9" s="24">
        <v>3</v>
      </c>
      <c r="M9" s="42">
        <v>14</v>
      </c>
      <c r="N9" s="38">
        <v>20</v>
      </c>
      <c r="O9" s="24">
        <v>5</v>
      </c>
      <c r="P9" s="56">
        <v>11</v>
      </c>
      <c r="Q9" s="20"/>
    </row>
    <row r="10" spans="1:17" ht="29.4" customHeight="1" x14ac:dyDescent="0.4">
      <c r="A10" s="28">
        <v>5</v>
      </c>
      <c r="B10" s="19" t="s">
        <v>142</v>
      </c>
      <c r="C10" s="28" t="s">
        <v>148</v>
      </c>
      <c r="D10" s="116">
        <v>1038</v>
      </c>
      <c r="E10" s="26" t="s">
        <v>153</v>
      </c>
      <c r="F10" s="188">
        <f t="shared" ref="F10:F15" si="2">SUM(J10,M10,P10)</f>
        <v>23</v>
      </c>
      <c r="G10" s="61">
        <f t="shared" ref="G10:G15" si="3">SUM(H10,K10,N10)</f>
        <v>61</v>
      </c>
      <c r="H10" s="62"/>
      <c r="I10" s="30"/>
      <c r="J10" s="42"/>
      <c r="K10" s="48">
        <v>43</v>
      </c>
      <c r="L10" s="18">
        <v>7</v>
      </c>
      <c r="M10" s="44">
        <v>10</v>
      </c>
      <c r="N10" s="39">
        <v>18</v>
      </c>
      <c r="O10" s="18">
        <v>3</v>
      </c>
      <c r="P10" s="57">
        <v>13</v>
      </c>
      <c r="Q10" s="39"/>
    </row>
    <row r="11" spans="1:17" ht="29.4" customHeight="1" x14ac:dyDescent="0.4">
      <c r="A11" s="28">
        <v>6</v>
      </c>
      <c r="B11" s="19" t="s">
        <v>141</v>
      </c>
      <c r="C11" s="28" t="s">
        <v>148</v>
      </c>
      <c r="D11" s="116">
        <v>8141</v>
      </c>
      <c r="E11" s="26" t="s">
        <v>372</v>
      </c>
      <c r="F11" s="188">
        <f t="shared" si="2"/>
        <v>22</v>
      </c>
      <c r="G11" s="61">
        <f t="shared" si="3"/>
        <v>65</v>
      </c>
      <c r="H11" s="62"/>
      <c r="I11" s="30"/>
      <c r="J11" s="42"/>
      <c r="K11" s="48">
        <v>43</v>
      </c>
      <c r="L11" s="18">
        <v>5</v>
      </c>
      <c r="M11" s="44">
        <v>12</v>
      </c>
      <c r="N11" s="39">
        <v>22</v>
      </c>
      <c r="O11" s="18">
        <v>6</v>
      </c>
      <c r="P11" s="57">
        <v>10</v>
      </c>
      <c r="Q11" s="39"/>
    </row>
    <row r="12" spans="1:17" ht="29.4" customHeight="1" x14ac:dyDescent="0.4">
      <c r="A12" s="28">
        <v>7</v>
      </c>
      <c r="B12" s="19" t="s">
        <v>136</v>
      </c>
      <c r="C12" s="29" t="s">
        <v>148</v>
      </c>
      <c r="D12" s="116">
        <v>2078</v>
      </c>
      <c r="E12" s="26" t="s">
        <v>373</v>
      </c>
      <c r="F12" s="188">
        <f t="shared" si="2"/>
        <v>22</v>
      </c>
      <c r="G12" s="61">
        <f t="shared" si="3"/>
        <v>72</v>
      </c>
      <c r="H12" s="62"/>
      <c r="I12" s="30"/>
      <c r="J12" s="42"/>
      <c r="K12" s="46">
        <v>42</v>
      </c>
      <c r="L12" s="24">
        <v>4</v>
      </c>
      <c r="M12" s="42">
        <v>13</v>
      </c>
      <c r="N12" s="37">
        <v>30</v>
      </c>
      <c r="O12" s="24">
        <v>7</v>
      </c>
      <c r="P12" s="56">
        <v>9</v>
      </c>
      <c r="Q12" s="39"/>
    </row>
    <row r="13" spans="1:17" ht="29.4" customHeight="1" x14ac:dyDescent="0.4">
      <c r="A13" s="28">
        <v>8</v>
      </c>
      <c r="B13" s="19" t="s">
        <v>139</v>
      </c>
      <c r="C13" s="28" t="s">
        <v>148</v>
      </c>
      <c r="D13" s="116">
        <v>4349</v>
      </c>
      <c r="E13" s="26" t="s">
        <v>372</v>
      </c>
      <c r="F13" s="188">
        <f t="shared" si="2"/>
        <v>19</v>
      </c>
      <c r="G13" s="61">
        <f t="shared" si="3"/>
        <v>74</v>
      </c>
      <c r="H13" s="62"/>
      <c r="I13" s="30"/>
      <c r="J13" s="42"/>
      <c r="K13" s="46">
        <v>43</v>
      </c>
      <c r="L13" s="24">
        <v>6</v>
      </c>
      <c r="M13" s="42">
        <v>11</v>
      </c>
      <c r="N13" s="37">
        <v>31</v>
      </c>
      <c r="O13" s="24">
        <v>8</v>
      </c>
      <c r="P13" s="56">
        <v>8</v>
      </c>
      <c r="Q13" s="39"/>
    </row>
    <row r="14" spans="1:17" ht="29.4" customHeight="1" x14ac:dyDescent="0.4">
      <c r="A14" s="28">
        <v>9</v>
      </c>
      <c r="B14" s="19" t="s">
        <v>144</v>
      </c>
      <c r="C14" s="28" t="s">
        <v>149</v>
      </c>
      <c r="D14" s="116">
        <v>2952</v>
      </c>
      <c r="E14" s="26" t="s">
        <v>371</v>
      </c>
      <c r="F14" s="188">
        <f t="shared" si="2"/>
        <v>15</v>
      </c>
      <c r="G14" s="61">
        <f t="shared" si="3"/>
        <v>96</v>
      </c>
      <c r="H14" s="62"/>
      <c r="I14" s="30"/>
      <c r="J14" s="42"/>
      <c r="K14" s="48">
        <v>58</v>
      </c>
      <c r="L14" s="18">
        <v>8</v>
      </c>
      <c r="M14" s="44">
        <v>9</v>
      </c>
      <c r="N14" s="39">
        <v>38</v>
      </c>
      <c r="O14" s="18">
        <v>10</v>
      </c>
      <c r="P14" s="57">
        <v>6</v>
      </c>
      <c r="Q14" s="51"/>
    </row>
    <row r="15" spans="1:17" ht="29.4" customHeight="1" x14ac:dyDescent="0.4">
      <c r="A15" s="28">
        <v>10</v>
      </c>
      <c r="B15" s="19" t="s">
        <v>138</v>
      </c>
      <c r="C15" s="28" t="s">
        <v>148</v>
      </c>
      <c r="D15" s="116">
        <v>3203</v>
      </c>
      <c r="E15" s="26" t="s">
        <v>151</v>
      </c>
      <c r="F15" s="188">
        <f t="shared" si="2"/>
        <v>15</v>
      </c>
      <c r="G15" s="61">
        <f t="shared" si="3"/>
        <v>98</v>
      </c>
      <c r="H15" s="62"/>
      <c r="I15" s="30"/>
      <c r="J15" s="42"/>
      <c r="K15" s="47">
        <v>66</v>
      </c>
      <c r="L15" s="21">
        <v>9</v>
      </c>
      <c r="M15" s="42">
        <v>8</v>
      </c>
      <c r="N15" s="38">
        <v>32</v>
      </c>
      <c r="O15" s="21">
        <v>9</v>
      </c>
      <c r="P15" s="56">
        <v>7</v>
      </c>
      <c r="Q15" s="20"/>
    </row>
    <row r="16" spans="1:17" ht="29.4" customHeight="1" x14ac:dyDescent="0.4">
      <c r="A16" s="28">
        <v>11</v>
      </c>
      <c r="B16" s="19" t="s">
        <v>357</v>
      </c>
      <c r="C16" s="28" t="s">
        <v>149</v>
      </c>
      <c r="D16" s="116" t="s">
        <v>358</v>
      </c>
      <c r="E16" s="26" t="s">
        <v>359</v>
      </c>
      <c r="F16" s="188">
        <f t="shared" ref="F16" si="4">SUM(J16,M16,P16)</f>
        <v>12</v>
      </c>
      <c r="G16" s="61">
        <f t="shared" ref="G16" si="5">SUM(H16,K16,N16)</f>
        <v>19</v>
      </c>
      <c r="H16" s="62"/>
      <c r="I16" s="30"/>
      <c r="J16" s="42"/>
      <c r="K16" s="143" t="s">
        <v>329</v>
      </c>
      <c r="L16" s="144" t="s">
        <v>329</v>
      </c>
      <c r="M16" s="145" t="s">
        <v>329</v>
      </c>
      <c r="N16" s="39">
        <v>19</v>
      </c>
      <c r="O16" s="18">
        <v>4</v>
      </c>
      <c r="P16" s="57">
        <v>12</v>
      </c>
      <c r="Q16" s="39"/>
    </row>
    <row r="17" spans="1:17" ht="29.4" customHeight="1" x14ac:dyDescent="0.4">
      <c r="A17" s="28">
        <v>12</v>
      </c>
      <c r="B17" s="19" t="s">
        <v>146</v>
      </c>
      <c r="C17" s="28" t="s">
        <v>148</v>
      </c>
      <c r="D17" s="116">
        <v>5048</v>
      </c>
      <c r="E17" s="26" t="s">
        <v>156</v>
      </c>
      <c r="F17" s="188">
        <f>SUM(J17,M17,P17)</f>
        <v>9</v>
      </c>
      <c r="G17" s="61">
        <f>SUM(H17,K17,N17)</f>
        <v>133</v>
      </c>
      <c r="H17" s="62"/>
      <c r="I17" s="30"/>
      <c r="J17" s="42"/>
      <c r="K17" s="47">
        <v>81</v>
      </c>
      <c r="L17" s="21">
        <v>12</v>
      </c>
      <c r="M17" s="42">
        <v>5</v>
      </c>
      <c r="N17" s="38">
        <v>52</v>
      </c>
      <c r="O17" s="21">
        <v>12</v>
      </c>
      <c r="P17" s="56">
        <v>4</v>
      </c>
      <c r="Q17" s="20"/>
    </row>
    <row r="18" spans="1:17" ht="29.4" customHeight="1" x14ac:dyDescent="0.4">
      <c r="A18" s="28">
        <v>13</v>
      </c>
      <c r="B18" s="19" t="s">
        <v>147</v>
      </c>
      <c r="C18" s="28" t="s">
        <v>149</v>
      </c>
      <c r="D18" s="116">
        <v>2848</v>
      </c>
      <c r="E18" s="26" t="s">
        <v>374</v>
      </c>
      <c r="F18" s="189">
        <f>SUM(J18,M18,P18)</f>
        <v>8</v>
      </c>
      <c r="G18" s="172">
        <f>SUM(H18,K18,N18)</f>
        <v>143</v>
      </c>
      <c r="H18" s="173"/>
      <c r="I18" s="174"/>
      <c r="J18" s="175"/>
      <c r="K18" s="176">
        <v>79</v>
      </c>
      <c r="L18" s="177">
        <v>11</v>
      </c>
      <c r="M18" s="175">
        <v>6</v>
      </c>
      <c r="N18" s="178">
        <v>64</v>
      </c>
      <c r="O18" s="177">
        <v>14</v>
      </c>
      <c r="P18" s="179">
        <v>2</v>
      </c>
      <c r="Q18" s="51"/>
    </row>
    <row r="19" spans="1:17" ht="29.4" customHeight="1" x14ac:dyDescent="0.4">
      <c r="A19" s="28">
        <v>14</v>
      </c>
      <c r="B19" s="19" t="s">
        <v>145</v>
      </c>
      <c r="C19" s="28" t="s">
        <v>148</v>
      </c>
      <c r="D19" s="116">
        <v>14</v>
      </c>
      <c r="E19" s="26" t="s">
        <v>155</v>
      </c>
      <c r="F19" s="188">
        <f>SUM(J19,M19,P19)</f>
        <v>7</v>
      </c>
      <c r="G19" s="61">
        <f>SUM(H19,K19,N19)</f>
        <v>76</v>
      </c>
      <c r="H19" s="62"/>
      <c r="I19" s="30"/>
      <c r="J19" s="42"/>
      <c r="K19" s="48">
        <v>76</v>
      </c>
      <c r="L19" s="18">
        <v>10</v>
      </c>
      <c r="M19" s="44">
        <v>7</v>
      </c>
      <c r="N19" s="69" t="s">
        <v>329</v>
      </c>
      <c r="O19" s="12" t="s">
        <v>329</v>
      </c>
      <c r="P19" s="75" t="s">
        <v>329</v>
      </c>
      <c r="Q19" s="51"/>
    </row>
    <row r="20" spans="1:17" ht="29.4" customHeight="1" x14ac:dyDescent="0.4">
      <c r="A20" s="28">
        <v>15</v>
      </c>
      <c r="B20" s="19" t="s">
        <v>349</v>
      </c>
      <c r="C20" s="28" t="s">
        <v>149</v>
      </c>
      <c r="D20" s="116" t="s">
        <v>350</v>
      </c>
      <c r="E20" s="26" t="s">
        <v>351</v>
      </c>
      <c r="F20" s="188">
        <f t="shared" ref="F20" si="6">SUM(J20,M20,P20)</f>
        <v>7</v>
      </c>
      <c r="G20" s="61">
        <f t="shared" ref="G20" si="7">SUM(H20,K20,N20)</f>
        <v>143</v>
      </c>
      <c r="H20" s="62"/>
      <c r="I20" s="164"/>
      <c r="J20" s="107"/>
      <c r="K20" s="165">
        <v>84</v>
      </c>
      <c r="L20" s="155">
        <v>13</v>
      </c>
      <c r="M20" s="107">
        <v>4</v>
      </c>
      <c r="N20" s="166">
        <v>59</v>
      </c>
      <c r="O20" s="155">
        <v>13</v>
      </c>
      <c r="P20" s="102">
        <v>3</v>
      </c>
      <c r="Q20" s="20"/>
    </row>
    <row r="21" spans="1:17" ht="29.4" customHeight="1" x14ac:dyDescent="0.4">
      <c r="A21" s="28">
        <v>16</v>
      </c>
      <c r="B21" s="19" t="s">
        <v>137</v>
      </c>
      <c r="C21" s="29" t="s">
        <v>148</v>
      </c>
      <c r="D21" s="116">
        <v>9717</v>
      </c>
      <c r="E21" s="26" t="s">
        <v>150</v>
      </c>
      <c r="F21" s="188">
        <f t="shared" ref="F21" si="8">SUM(J21,M21,P21)</f>
        <v>5</v>
      </c>
      <c r="G21" s="61">
        <f t="shared" ref="G21" si="9">SUM(H21,K21,N21)</f>
        <v>40</v>
      </c>
      <c r="H21" s="62"/>
      <c r="I21" s="30"/>
      <c r="J21" s="42"/>
      <c r="K21" s="143" t="s">
        <v>329</v>
      </c>
      <c r="L21" s="144" t="s">
        <v>329</v>
      </c>
      <c r="M21" s="145" t="s">
        <v>329</v>
      </c>
      <c r="N21" s="38">
        <v>40</v>
      </c>
      <c r="O21" s="21">
        <v>11</v>
      </c>
      <c r="P21" s="56">
        <v>5</v>
      </c>
      <c r="Q21" s="20"/>
    </row>
    <row r="22" spans="1:17" ht="29.4" customHeight="1" x14ac:dyDescent="0.4">
      <c r="A22" s="28">
        <v>17</v>
      </c>
      <c r="B22" s="19" t="s">
        <v>143</v>
      </c>
      <c r="C22" s="28" t="s">
        <v>148</v>
      </c>
      <c r="D22" s="116">
        <v>7455</v>
      </c>
      <c r="E22" s="26" t="s">
        <v>154</v>
      </c>
      <c r="F22" s="190">
        <f>SUM(J22,M22,P22)</f>
        <v>3</v>
      </c>
      <c r="G22" s="167">
        <f>SUM(H22,K22,N22)</f>
        <v>89</v>
      </c>
      <c r="H22" s="168"/>
      <c r="I22" s="169"/>
      <c r="J22" s="104"/>
      <c r="K22" s="170">
        <v>89</v>
      </c>
      <c r="L22" s="171">
        <v>14</v>
      </c>
      <c r="M22" s="105">
        <v>3</v>
      </c>
      <c r="N22" s="69" t="s">
        <v>329</v>
      </c>
      <c r="O22" s="12" t="s">
        <v>329</v>
      </c>
      <c r="P22" s="75" t="s">
        <v>329</v>
      </c>
      <c r="Q22" s="39"/>
    </row>
    <row r="23" spans="1:17" ht="29.4" customHeight="1" x14ac:dyDescent="0.4">
      <c r="A23" s="28">
        <v>18</v>
      </c>
      <c r="B23" s="19" t="s">
        <v>352</v>
      </c>
      <c r="C23" s="28" t="s">
        <v>149</v>
      </c>
      <c r="D23" s="116" t="s">
        <v>354</v>
      </c>
      <c r="E23" s="26" t="s">
        <v>375</v>
      </c>
      <c r="F23" s="189">
        <f t="shared" ref="F23:F24" si="10">SUM(J23,M23,P23)</f>
        <v>2</v>
      </c>
      <c r="G23" s="61">
        <f t="shared" ref="G23:G24" si="11">SUM(H23,K23,N23)</f>
        <v>98</v>
      </c>
      <c r="H23" s="163"/>
      <c r="I23" s="164"/>
      <c r="J23" s="107"/>
      <c r="K23" s="165">
        <v>98</v>
      </c>
      <c r="L23" s="155">
        <v>15</v>
      </c>
      <c r="M23" s="107">
        <v>2</v>
      </c>
      <c r="N23" s="69" t="s">
        <v>329</v>
      </c>
      <c r="O23" s="12" t="s">
        <v>329</v>
      </c>
      <c r="P23" s="75" t="s">
        <v>329</v>
      </c>
      <c r="Q23" s="20"/>
    </row>
    <row r="24" spans="1:17" ht="29.4" customHeight="1" thickBot="1" x14ac:dyDescent="0.45">
      <c r="A24" s="28">
        <v>19</v>
      </c>
      <c r="B24" s="19" t="s">
        <v>353</v>
      </c>
      <c r="C24" s="28" t="s">
        <v>149</v>
      </c>
      <c r="D24" s="116" t="s">
        <v>355</v>
      </c>
      <c r="E24" s="26" t="s">
        <v>356</v>
      </c>
      <c r="F24" s="192">
        <f t="shared" si="10"/>
        <v>2</v>
      </c>
      <c r="G24" s="172">
        <f t="shared" si="11"/>
        <v>206</v>
      </c>
      <c r="H24" s="181"/>
      <c r="I24" s="182"/>
      <c r="J24" s="183"/>
      <c r="K24" s="184">
        <v>127</v>
      </c>
      <c r="L24" s="185">
        <v>16</v>
      </c>
      <c r="M24" s="183">
        <v>1</v>
      </c>
      <c r="N24" s="186">
        <v>79</v>
      </c>
      <c r="O24" s="185">
        <v>15</v>
      </c>
      <c r="P24" s="187">
        <v>1</v>
      </c>
      <c r="Q24" s="20"/>
    </row>
    <row r="25" spans="1:17" ht="21" customHeight="1" thickTop="1" x14ac:dyDescent="0.4">
      <c r="A25" s="287" t="s">
        <v>158</v>
      </c>
      <c r="B25" s="287"/>
      <c r="C25" s="287"/>
      <c r="D25" s="287"/>
      <c r="E25" s="287"/>
      <c r="F25" s="287"/>
      <c r="G25" s="287"/>
      <c r="H25" s="287"/>
      <c r="I25" s="287"/>
      <c r="J25" s="287"/>
      <c r="K25" s="121"/>
      <c r="L25" s="121"/>
      <c r="M25" s="120"/>
      <c r="N25" s="121"/>
      <c r="O25" s="121"/>
      <c r="P25" s="120"/>
      <c r="Q25" s="119"/>
    </row>
    <row r="26" spans="1:17" ht="5.4" customHeight="1" x14ac:dyDescent="0.4"/>
  </sheetData>
  <sortState xmlns:xlrd2="http://schemas.microsoft.com/office/spreadsheetml/2017/richdata2" ref="A23:Q24">
    <sortCondition descending="1" ref="F12:F24"/>
  </sortState>
  <mergeCells count="15">
    <mergeCell ref="A25:J25"/>
    <mergeCell ref="A3:A5"/>
    <mergeCell ref="B3:B5"/>
    <mergeCell ref="C3:C5"/>
    <mergeCell ref="D3:D5"/>
    <mergeCell ref="F3:F5"/>
    <mergeCell ref="K3:M3"/>
    <mergeCell ref="Q3:Q5"/>
    <mergeCell ref="K4:L4"/>
    <mergeCell ref="E3:E5"/>
    <mergeCell ref="G3:G5"/>
    <mergeCell ref="H3:J3"/>
    <mergeCell ref="H4:I4"/>
    <mergeCell ref="N3:P3"/>
    <mergeCell ref="N4:O4"/>
  </mergeCells>
  <phoneticPr fontId="7" type="noConversion"/>
  <pageMargins left="0.17" right="0.17" top="0.74803149606299213" bottom="0.74803149606299213" header="0.31496062992125984" footer="0.31496062992125984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98871-A718-4685-A27C-BC2661D0646C}">
  <sheetPr>
    <pageSetUpPr fitToPage="1"/>
  </sheetPr>
  <dimension ref="A1:Q32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19921875" style="2" customWidth="1"/>
    <col min="11" max="11" width="8.5" style="2" customWidth="1"/>
    <col min="12" max="12" width="8.5" style="5" customWidth="1"/>
    <col min="13" max="13" width="12.19921875" style="2" customWidth="1"/>
    <col min="14" max="15" width="8.5" style="2" customWidth="1"/>
    <col min="16" max="16" width="12.19921875" style="2" customWidth="1"/>
    <col min="17" max="17" width="12.59765625" style="2" customWidth="1"/>
    <col min="18" max="16384" width="9" style="2"/>
  </cols>
  <sheetData>
    <row r="1" spans="1:17" ht="25.2" x14ac:dyDescent="0.4">
      <c r="A1" s="1" t="s">
        <v>323</v>
      </c>
      <c r="B1" s="1"/>
      <c r="C1" s="1"/>
      <c r="E1" s="3"/>
    </row>
    <row r="2" spans="1:17" ht="19.8" thickBot="1" x14ac:dyDescent="0.45">
      <c r="A2" s="3" t="s">
        <v>3</v>
      </c>
      <c r="B2" s="3"/>
      <c r="D2" s="8" t="s">
        <v>341</v>
      </c>
      <c r="E2" s="3"/>
    </row>
    <row r="3" spans="1:17" ht="18" customHeight="1" thickTop="1" x14ac:dyDescent="0.4">
      <c r="A3" s="316" t="s">
        <v>2</v>
      </c>
      <c r="B3" s="317" t="s">
        <v>0</v>
      </c>
      <c r="C3" s="288" t="s">
        <v>8</v>
      </c>
      <c r="D3" s="318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8" customHeight="1" x14ac:dyDescent="0.4">
      <c r="A4" s="317"/>
      <c r="B4" s="317"/>
      <c r="C4" s="289"/>
      <c r="D4" s="318"/>
      <c r="E4" s="310"/>
      <c r="F4" s="320"/>
      <c r="G4" s="274"/>
      <c r="H4" s="278" t="s">
        <v>66</v>
      </c>
      <c r="I4" s="277"/>
      <c r="J4" s="40"/>
      <c r="K4" s="276" t="s">
        <v>66</v>
      </c>
      <c r="L4" s="277"/>
      <c r="M4" s="40">
        <v>18</v>
      </c>
      <c r="N4" s="315" t="s">
        <v>66</v>
      </c>
      <c r="O4" s="277"/>
      <c r="P4" s="52">
        <v>22</v>
      </c>
      <c r="Q4" s="280"/>
    </row>
    <row r="5" spans="1:17" ht="18" customHeight="1" x14ac:dyDescent="0.4">
      <c r="A5" s="317"/>
      <c r="B5" s="317"/>
      <c r="C5" s="306"/>
      <c r="D5" s="318"/>
      <c r="E5" s="310"/>
      <c r="F5" s="321"/>
      <c r="G5" s="27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30" customHeight="1" x14ac:dyDescent="0.4">
      <c r="A6" s="28">
        <v>1</v>
      </c>
      <c r="B6" s="19" t="s">
        <v>308</v>
      </c>
      <c r="C6" s="29" t="s">
        <v>12</v>
      </c>
      <c r="D6" s="133">
        <v>7670</v>
      </c>
      <c r="E6" s="26" t="s">
        <v>65</v>
      </c>
      <c r="F6" s="190">
        <f>SUM(J6,M6,P6)</f>
        <v>40</v>
      </c>
      <c r="G6" s="61">
        <f>SUM(H6,K6,N6)</f>
        <v>0</v>
      </c>
      <c r="H6" s="62"/>
      <c r="I6" s="30"/>
      <c r="J6" s="42"/>
      <c r="K6" s="46"/>
      <c r="L6" s="24">
        <v>1</v>
      </c>
      <c r="M6" s="42">
        <v>18</v>
      </c>
      <c r="N6" s="37"/>
      <c r="O6" s="24">
        <v>1</v>
      </c>
      <c r="P6" s="56">
        <v>22</v>
      </c>
      <c r="Q6" s="39" t="s">
        <v>128</v>
      </c>
    </row>
    <row r="7" spans="1:17" ht="29.4" customHeight="1" x14ac:dyDescent="0.4">
      <c r="A7" s="28">
        <v>2</v>
      </c>
      <c r="B7" s="19" t="s">
        <v>48</v>
      </c>
      <c r="C7" s="28" t="s">
        <v>13</v>
      </c>
      <c r="D7" s="133">
        <v>6</v>
      </c>
      <c r="E7" s="26" t="s">
        <v>318</v>
      </c>
      <c r="F7" s="188">
        <f>SUM(J7,M7,P7)</f>
        <v>36</v>
      </c>
      <c r="G7" s="61">
        <f>SUM(H7,K7,N7)</f>
        <v>0</v>
      </c>
      <c r="H7" s="62"/>
      <c r="I7" s="30"/>
      <c r="J7" s="42"/>
      <c r="K7" s="46"/>
      <c r="L7" s="24">
        <v>3</v>
      </c>
      <c r="M7" s="42">
        <v>16</v>
      </c>
      <c r="N7" s="37"/>
      <c r="O7" s="24">
        <v>3</v>
      </c>
      <c r="P7" s="56">
        <v>20</v>
      </c>
      <c r="Q7" s="39" t="s">
        <v>128</v>
      </c>
    </row>
    <row r="8" spans="1:17" ht="29.4" customHeight="1" x14ac:dyDescent="0.4">
      <c r="A8" s="28">
        <v>3</v>
      </c>
      <c r="B8" s="19" t="s">
        <v>63</v>
      </c>
      <c r="C8" s="29" t="s">
        <v>13</v>
      </c>
      <c r="D8" s="133">
        <v>4461</v>
      </c>
      <c r="E8" s="26" t="s">
        <v>65</v>
      </c>
      <c r="F8" s="188">
        <f>SUM(J8,M8,P8)</f>
        <v>35</v>
      </c>
      <c r="G8" s="61">
        <f>SUM(H8,K8,N8)</f>
        <v>35</v>
      </c>
      <c r="H8" s="62"/>
      <c r="I8" s="30"/>
      <c r="J8" s="42"/>
      <c r="K8" s="46">
        <v>17</v>
      </c>
      <c r="L8" s="24">
        <v>4</v>
      </c>
      <c r="M8" s="42">
        <v>15</v>
      </c>
      <c r="N8" s="37">
        <v>18</v>
      </c>
      <c r="O8" s="24">
        <v>3</v>
      </c>
      <c r="P8" s="56">
        <v>20</v>
      </c>
      <c r="Q8" s="39"/>
    </row>
    <row r="9" spans="1:17" ht="29.4" customHeight="1" x14ac:dyDescent="0.4">
      <c r="A9" s="28">
        <v>4</v>
      </c>
      <c r="B9" s="19" t="s">
        <v>50</v>
      </c>
      <c r="C9" s="28" t="s">
        <v>12</v>
      </c>
      <c r="D9" s="133">
        <v>4680</v>
      </c>
      <c r="E9" s="26" t="s">
        <v>320</v>
      </c>
      <c r="F9" s="188">
        <f>SUM(J9,M9,P9)</f>
        <v>34</v>
      </c>
      <c r="G9" s="61">
        <f>SUM(H9,K9,N9)</f>
        <v>44</v>
      </c>
      <c r="H9" s="62"/>
      <c r="I9" s="30"/>
      <c r="J9" s="42"/>
      <c r="K9" s="48">
        <v>17</v>
      </c>
      <c r="L9" s="18">
        <v>3</v>
      </c>
      <c r="M9" s="44">
        <v>16</v>
      </c>
      <c r="N9" s="39">
        <v>27</v>
      </c>
      <c r="O9" s="18">
        <v>5</v>
      </c>
      <c r="P9" s="57">
        <v>18</v>
      </c>
      <c r="Q9" s="39"/>
    </row>
    <row r="10" spans="1:17" ht="29.4" customHeight="1" x14ac:dyDescent="0.4">
      <c r="A10" s="28">
        <v>5</v>
      </c>
      <c r="B10" s="19" t="s">
        <v>312</v>
      </c>
      <c r="C10" s="28" t="s">
        <v>13</v>
      </c>
      <c r="D10" s="133">
        <v>2951</v>
      </c>
      <c r="E10" s="26" t="s">
        <v>319</v>
      </c>
      <c r="F10" s="188">
        <f>SUM(J10,M10,P10)</f>
        <v>30</v>
      </c>
      <c r="G10" s="61">
        <f>SUM(H10,K10,N10)</f>
        <v>65</v>
      </c>
      <c r="H10" s="62"/>
      <c r="I10" s="30"/>
      <c r="J10" s="42"/>
      <c r="K10" s="47">
        <v>36</v>
      </c>
      <c r="L10" s="24">
        <v>5</v>
      </c>
      <c r="M10" s="42">
        <v>14</v>
      </c>
      <c r="N10" s="38">
        <v>29</v>
      </c>
      <c r="O10" s="24">
        <v>7</v>
      </c>
      <c r="P10" s="56">
        <v>16</v>
      </c>
      <c r="Q10" s="20"/>
    </row>
    <row r="11" spans="1:17" ht="29.4" customHeight="1" x14ac:dyDescent="0.4">
      <c r="A11" s="28">
        <v>6</v>
      </c>
      <c r="B11" s="19" t="s">
        <v>309</v>
      </c>
      <c r="C11" s="29" t="s">
        <v>12</v>
      </c>
      <c r="D11" s="133">
        <v>3205</v>
      </c>
      <c r="E11" s="26" t="s">
        <v>65</v>
      </c>
      <c r="F11" s="188">
        <f t="shared" ref="F11:F30" si="0">SUM(J11,M11,P11)</f>
        <v>28</v>
      </c>
      <c r="G11" s="61">
        <f t="shared" ref="G11:G20" si="1">SUM(H11,K11,N11)</f>
        <v>73</v>
      </c>
      <c r="H11" s="62"/>
      <c r="I11" s="30"/>
      <c r="J11" s="42"/>
      <c r="K11" s="47">
        <v>46</v>
      </c>
      <c r="L11" s="21">
        <v>8</v>
      </c>
      <c r="M11" s="42">
        <v>11</v>
      </c>
      <c r="N11" s="38">
        <v>27</v>
      </c>
      <c r="O11" s="21">
        <v>6</v>
      </c>
      <c r="P11" s="56">
        <v>17</v>
      </c>
      <c r="Q11" s="20"/>
    </row>
    <row r="12" spans="1:17" ht="29.4" customHeight="1" x14ac:dyDescent="0.4">
      <c r="A12" s="28">
        <v>7</v>
      </c>
      <c r="B12" s="19" t="s">
        <v>315</v>
      </c>
      <c r="C12" s="28" t="s">
        <v>12</v>
      </c>
      <c r="D12" s="133">
        <v>9506</v>
      </c>
      <c r="E12" s="26" t="s">
        <v>322</v>
      </c>
      <c r="F12" s="188">
        <f>SUM(J12,M12,P12)</f>
        <v>25</v>
      </c>
      <c r="G12" s="61">
        <f>SUM(H12,K12,N12)</f>
        <v>79</v>
      </c>
      <c r="H12" s="62"/>
      <c r="I12" s="30"/>
      <c r="J12" s="42"/>
      <c r="K12" s="48">
        <v>48</v>
      </c>
      <c r="L12" s="18">
        <v>9</v>
      </c>
      <c r="M12" s="44">
        <v>10</v>
      </c>
      <c r="N12" s="38">
        <v>31</v>
      </c>
      <c r="O12" s="21">
        <v>8</v>
      </c>
      <c r="P12" s="56">
        <v>15</v>
      </c>
      <c r="Q12" s="51"/>
    </row>
    <row r="13" spans="1:17" ht="29.4" customHeight="1" x14ac:dyDescent="0.4">
      <c r="A13" s="28">
        <v>8</v>
      </c>
      <c r="B13" s="19" t="s">
        <v>51</v>
      </c>
      <c r="C13" s="28" t="s">
        <v>12</v>
      </c>
      <c r="D13" s="133">
        <v>4677</v>
      </c>
      <c r="E13" s="26" t="s">
        <v>280</v>
      </c>
      <c r="F13" s="188">
        <f t="shared" si="0"/>
        <v>25</v>
      </c>
      <c r="G13" s="61">
        <f t="shared" si="1"/>
        <v>94</v>
      </c>
      <c r="H13" s="62"/>
      <c r="I13" s="30"/>
      <c r="J13" s="42"/>
      <c r="K13" s="48">
        <v>38</v>
      </c>
      <c r="L13" s="18">
        <v>6</v>
      </c>
      <c r="M13" s="44">
        <v>13</v>
      </c>
      <c r="N13" s="39">
        <v>56</v>
      </c>
      <c r="O13" s="18">
        <v>11</v>
      </c>
      <c r="P13" s="57">
        <v>12</v>
      </c>
      <c r="Q13" s="39"/>
    </row>
    <row r="14" spans="1:17" ht="29.4" customHeight="1" x14ac:dyDescent="0.4">
      <c r="A14" s="28">
        <v>9</v>
      </c>
      <c r="B14" s="19" t="s">
        <v>168</v>
      </c>
      <c r="C14" s="28" t="s">
        <v>12</v>
      </c>
      <c r="D14" s="133">
        <v>1404</v>
      </c>
      <c r="E14" s="26" t="s">
        <v>185</v>
      </c>
      <c r="F14" s="188">
        <f t="shared" ref="F14" si="2">SUM(J14,M14,P14)</f>
        <v>25</v>
      </c>
      <c r="G14" s="61">
        <f t="shared" ref="G14" si="3">SUM(H14,K14,N14)</f>
        <v>99</v>
      </c>
      <c r="H14" s="62"/>
      <c r="I14" s="30"/>
      <c r="J14" s="42"/>
      <c r="K14" s="48">
        <v>45</v>
      </c>
      <c r="L14" s="18">
        <v>7</v>
      </c>
      <c r="M14" s="44">
        <v>12</v>
      </c>
      <c r="N14" s="39">
        <v>54</v>
      </c>
      <c r="O14" s="18">
        <v>10</v>
      </c>
      <c r="P14" s="57">
        <v>13</v>
      </c>
      <c r="Q14" s="39"/>
    </row>
    <row r="15" spans="1:17" ht="29.4" customHeight="1" x14ac:dyDescent="0.4">
      <c r="A15" s="28">
        <v>10</v>
      </c>
      <c r="B15" s="19" t="s">
        <v>313</v>
      </c>
      <c r="C15" s="28" t="s">
        <v>13</v>
      </c>
      <c r="D15" s="133">
        <v>5363</v>
      </c>
      <c r="E15" s="26" t="s">
        <v>61</v>
      </c>
      <c r="F15" s="188">
        <f>SUM(J15,M15,P15)</f>
        <v>23</v>
      </c>
      <c r="G15" s="61">
        <f>SUM(H15,K15,N15)</f>
        <v>111</v>
      </c>
      <c r="H15" s="62"/>
      <c r="I15" s="30"/>
      <c r="J15" s="42"/>
      <c r="K15" s="48">
        <v>58</v>
      </c>
      <c r="L15" s="18">
        <v>10</v>
      </c>
      <c r="M15" s="44">
        <v>9</v>
      </c>
      <c r="N15" s="39">
        <v>53</v>
      </c>
      <c r="O15" s="18">
        <v>9</v>
      </c>
      <c r="P15" s="57">
        <v>14</v>
      </c>
      <c r="Q15" s="51"/>
    </row>
    <row r="16" spans="1:17" ht="29.4" customHeight="1" x14ac:dyDescent="0.4">
      <c r="A16" s="28">
        <v>11</v>
      </c>
      <c r="B16" s="19" t="s">
        <v>207</v>
      </c>
      <c r="C16" s="28" t="s">
        <v>12</v>
      </c>
      <c r="D16" s="133">
        <v>8949</v>
      </c>
      <c r="E16" s="26" t="s">
        <v>365</v>
      </c>
      <c r="F16" s="188">
        <f t="shared" ref="F16" si="4">SUM(J16,M16,P16)</f>
        <v>19</v>
      </c>
      <c r="G16" s="61">
        <f t="shared" ref="G16" si="5">SUM(H16,K16,N16)</f>
        <v>26</v>
      </c>
      <c r="H16" s="62"/>
      <c r="I16" s="30"/>
      <c r="J16" s="42"/>
      <c r="K16" s="143" t="s">
        <v>329</v>
      </c>
      <c r="L16" s="144" t="s">
        <v>329</v>
      </c>
      <c r="M16" s="145" t="s">
        <v>329</v>
      </c>
      <c r="N16" s="39">
        <v>26</v>
      </c>
      <c r="O16" s="18">
        <v>4</v>
      </c>
      <c r="P16" s="57">
        <v>19</v>
      </c>
      <c r="Q16" s="39"/>
    </row>
    <row r="17" spans="1:17" ht="29.4" customHeight="1" x14ac:dyDescent="0.4">
      <c r="A17" s="28">
        <v>12</v>
      </c>
      <c r="B17" s="19" t="s">
        <v>166</v>
      </c>
      <c r="C17" s="28" t="s">
        <v>13</v>
      </c>
      <c r="D17" s="133">
        <v>55</v>
      </c>
      <c r="E17" s="26" t="s">
        <v>184</v>
      </c>
      <c r="F17" s="188">
        <f>SUM(J17,M17,P17)</f>
        <v>16</v>
      </c>
      <c r="G17" s="61">
        <f>SUM(H17,K17,N17)</f>
        <v>143</v>
      </c>
      <c r="H17" s="62"/>
      <c r="I17" s="30"/>
      <c r="J17" s="42"/>
      <c r="K17" s="48">
        <v>68</v>
      </c>
      <c r="L17" s="18">
        <v>11</v>
      </c>
      <c r="M17" s="44">
        <v>8</v>
      </c>
      <c r="N17" s="39">
        <v>75</v>
      </c>
      <c r="O17" s="18">
        <v>15</v>
      </c>
      <c r="P17" s="57">
        <v>8</v>
      </c>
      <c r="Q17" s="51"/>
    </row>
    <row r="18" spans="1:17" ht="29.4" customHeight="1" x14ac:dyDescent="0.4">
      <c r="A18" s="28">
        <v>13</v>
      </c>
      <c r="B18" s="19" t="s">
        <v>311</v>
      </c>
      <c r="C18" s="28" t="s">
        <v>12</v>
      </c>
      <c r="D18" s="133">
        <v>6912</v>
      </c>
      <c r="E18" s="26" t="s">
        <v>52</v>
      </c>
      <c r="F18" s="188">
        <f>SUM(J18,M18,P18)</f>
        <v>15</v>
      </c>
      <c r="G18" s="61">
        <f>SUM(H18,K18,N18)</f>
        <v>143</v>
      </c>
      <c r="H18" s="62"/>
      <c r="I18" s="30"/>
      <c r="J18" s="42"/>
      <c r="K18" s="48">
        <v>80</v>
      </c>
      <c r="L18" s="18">
        <v>15</v>
      </c>
      <c r="M18" s="44">
        <v>4</v>
      </c>
      <c r="N18" s="38">
        <v>63</v>
      </c>
      <c r="O18" s="21">
        <v>12</v>
      </c>
      <c r="P18" s="56">
        <v>11</v>
      </c>
      <c r="Q18" s="51"/>
    </row>
    <row r="19" spans="1:17" ht="29.4" customHeight="1" x14ac:dyDescent="0.4">
      <c r="A19" s="28">
        <v>14</v>
      </c>
      <c r="B19" s="19" t="s">
        <v>211</v>
      </c>
      <c r="C19" s="28" t="s">
        <v>12</v>
      </c>
      <c r="D19" s="133" t="s">
        <v>362</v>
      </c>
      <c r="E19" s="26" t="s">
        <v>224</v>
      </c>
      <c r="F19" s="188">
        <f>SUM(J19,M19,P19)</f>
        <v>9</v>
      </c>
      <c r="G19" s="61">
        <f>SUM(H19,K19,N19)</f>
        <v>167</v>
      </c>
      <c r="H19" s="163"/>
      <c r="I19" s="164"/>
      <c r="J19" s="107"/>
      <c r="K19" s="193">
        <v>80</v>
      </c>
      <c r="L19" s="194">
        <v>14</v>
      </c>
      <c r="M19" s="136">
        <v>5</v>
      </c>
      <c r="N19" s="166">
        <v>87</v>
      </c>
      <c r="O19" s="155">
        <v>19</v>
      </c>
      <c r="P19" s="102">
        <v>4</v>
      </c>
      <c r="Q19" s="51"/>
    </row>
    <row r="20" spans="1:17" ht="29.4" customHeight="1" x14ac:dyDescent="0.4">
      <c r="A20" s="28">
        <v>15</v>
      </c>
      <c r="B20" s="19" t="s">
        <v>310</v>
      </c>
      <c r="C20" s="28" t="s">
        <v>12</v>
      </c>
      <c r="D20" s="133">
        <v>1405</v>
      </c>
      <c r="E20" s="26" t="s">
        <v>321</v>
      </c>
      <c r="F20" s="188">
        <f t="shared" si="0"/>
        <v>9</v>
      </c>
      <c r="G20" s="61">
        <f t="shared" si="1"/>
        <v>177</v>
      </c>
      <c r="H20" s="62"/>
      <c r="I20" s="30"/>
      <c r="J20" s="42"/>
      <c r="K20" s="48">
        <v>95</v>
      </c>
      <c r="L20" s="18">
        <v>16</v>
      </c>
      <c r="M20" s="44">
        <v>3</v>
      </c>
      <c r="N20" s="38">
        <v>82</v>
      </c>
      <c r="O20" s="21">
        <v>17</v>
      </c>
      <c r="P20" s="56">
        <v>6</v>
      </c>
      <c r="Q20" s="51"/>
    </row>
    <row r="21" spans="1:17" ht="29.4" customHeight="1" x14ac:dyDescent="0.4">
      <c r="A21" s="28">
        <v>16</v>
      </c>
      <c r="B21" s="19" t="s">
        <v>366</v>
      </c>
      <c r="C21" s="28" t="s">
        <v>12</v>
      </c>
      <c r="D21" s="133">
        <v>51</v>
      </c>
      <c r="E21" s="26" t="s">
        <v>369</v>
      </c>
      <c r="F21" s="188">
        <f>SUM(J21,M21,P21)</f>
        <v>10</v>
      </c>
      <c r="G21" s="61">
        <f>SUM(H21,K21,N21)</f>
        <v>71</v>
      </c>
      <c r="H21" s="62"/>
      <c r="I21" s="30"/>
      <c r="J21" s="42"/>
      <c r="K21" s="143" t="s">
        <v>329</v>
      </c>
      <c r="L21" s="144" t="s">
        <v>329</v>
      </c>
      <c r="M21" s="145" t="s">
        <v>329</v>
      </c>
      <c r="N21" s="38">
        <v>71</v>
      </c>
      <c r="O21" s="21">
        <v>13</v>
      </c>
      <c r="P21" s="56">
        <v>10</v>
      </c>
      <c r="Q21" s="51"/>
    </row>
    <row r="22" spans="1:17" ht="29.4" customHeight="1" x14ac:dyDescent="0.4">
      <c r="A22" s="28">
        <v>17</v>
      </c>
      <c r="B22" s="19" t="s">
        <v>314</v>
      </c>
      <c r="C22" s="28" t="s">
        <v>13</v>
      </c>
      <c r="D22" s="133">
        <v>9504</v>
      </c>
      <c r="E22" s="26" t="s">
        <v>280</v>
      </c>
      <c r="F22" s="188">
        <f>SUM(J22,M22,P22)</f>
        <v>8</v>
      </c>
      <c r="G22" s="61">
        <f>SUM(H22,K22,N22)</f>
        <v>198</v>
      </c>
      <c r="H22" s="62"/>
      <c r="I22" s="30"/>
      <c r="J22" s="42"/>
      <c r="K22" s="48">
        <v>76</v>
      </c>
      <c r="L22" s="18">
        <v>12</v>
      </c>
      <c r="M22" s="44">
        <v>7</v>
      </c>
      <c r="N22" s="38">
        <v>122</v>
      </c>
      <c r="O22" s="21">
        <v>22</v>
      </c>
      <c r="P22" s="56">
        <v>1</v>
      </c>
      <c r="Q22" s="51"/>
    </row>
    <row r="23" spans="1:17" ht="29.4" customHeight="1" x14ac:dyDescent="0.4">
      <c r="A23" s="28">
        <v>18</v>
      </c>
      <c r="B23" s="19" t="s">
        <v>317</v>
      </c>
      <c r="C23" s="28" t="s">
        <v>12</v>
      </c>
      <c r="D23" s="133">
        <v>2846</v>
      </c>
      <c r="E23" s="26" t="s">
        <v>370</v>
      </c>
      <c r="F23" s="188">
        <f t="shared" ref="F23" si="6">SUM(J23,M23,P23)</f>
        <v>15</v>
      </c>
      <c r="G23" s="61">
        <f t="shared" ref="G23" si="7">SUM(H23,K23,N23)</f>
        <v>151</v>
      </c>
      <c r="H23" s="62"/>
      <c r="I23" s="30"/>
      <c r="J23" s="42"/>
      <c r="K23" s="143">
        <v>79</v>
      </c>
      <c r="L23" s="144">
        <v>13</v>
      </c>
      <c r="M23" s="145">
        <v>6</v>
      </c>
      <c r="N23" s="38">
        <v>72</v>
      </c>
      <c r="O23" s="21">
        <v>14</v>
      </c>
      <c r="P23" s="56">
        <v>9</v>
      </c>
      <c r="Q23" s="51"/>
    </row>
    <row r="24" spans="1:17" ht="29.4" customHeight="1" x14ac:dyDescent="0.4">
      <c r="A24" s="28">
        <v>19</v>
      </c>
      <c r="B24" s="19" t="s">
        <v>381</v>
      </c>
      <c r="C24" s="28" t="s">
        <v>12</v>
      </c>
      <c r="D24" s="133">
        <v>6034</v>
      </c>
      <c r="E24" s="26" t="s">
        <v>382</v>
      </c>
      <c r="F24" s="188">
        <f t="shared" ref="F24" si="8">SUM(J24,M24,P24)</f>
        <v>7</v>
      </c>
      <c r="G24" s="61">
        <f t="shared" ref="G24" si="9">SUM(H24,K24,N24)</f>
        <v>81</v>
      </c>
      <c r="H24" s="163"/>
      <c r="I24" s="164"/>
      <c r="J24" s="107"/>
      <c r="K24" s="143" t="s">
        <v>329</v>
      </c>
      <c r="L24" s="144" t="s">
        <v>329</v>
      </c>
      <c r="M24" s="145" t="s">
        <v>329</v>
      </c>
      <c r="N24" s="166">
        <v>81</v>
      </c>
      <c r="O24" s="155">
        <v>16</v>
      </c>
      <c r="P24" s="102">
        <v>7</v>
      </c>
      <c r="Q24" s="51"/>
    </row>
    <row r="25" spans="1:17" ht="29.4" customHeight="1" x14ac:dyDescent="0.4">
      <c r="A25" s="28">
        <v>20</v>
      </c>
      <c r="B25" s="19" t="s">
        <v>234</v>
      </c>
      <c r="C25" s="28" t="s">
        <v>13</v>
      </c>
      <c r="D25" s="133">
        <v>6472</v>
      </c>
      <c r="E25" s="26" t="s">
        <v>240</v>
      </c>
      <c r="F25" s="188">
        <f>SUM(J25,M25,P25)</f>
        <v>5</v>
      </c>
      <c r="G25" s="61">
        <f>SUM(H25,K25,N25)</f>
        <v>220</v>
      </c>
      <c r="H25" s="62"/>
      <c r="I25" s="30"/>
      <c r="J25" s="42"/>
      <c r="K25" s="48">
        <v>118</v>
      </c>
      <c r="L25" s="18">
        <v>17</v>
      </c>
      <c r="M25" s="44">
        <v>2</v>
      </c>
      <c r="N25" s="38">
        <v>102</v>
      </c>
      <c r="O25" s="21">
        <v>20</v>
      </c>
      <c r="P25" s="56">
        <v>3</v>
      </c>
      <c r="Q25" s="51"/>
    </row>
    <row r="26" spans="1:17" ht="29.4" customHeight="1" x14ac:dyDescent="0.4">
      <c r="A26" s="28">
        <v>21</v>
      </c>
      <c r="B26" s="19" t="s">
        <v>178</v>
      </c>
      <c r="C26" s="28" t="s">
        <v>13</v>
      </c>
      <c r="D26" s="133">
        <v>1922</v>
      </c>
      <c r="E26" s="26" t="s">
        <v>365</v>
      </c>
      <c r="F26" s="190">
        <f t="shared" ref="F26" si="10">SUM(J26,M26,P26)</f>
        <v>5</v>
      </c>
      <c r="G26" s="167">
        <f t="shared" ref="G26" si="11">SUM(H26,K26,N26)</f>
        <v>84</v>
      </c>
      <c r="H26" s="168"/>
      <c r="I26" s="169"/>
      <c r="J26" s="104"/>
      <c r="K26" s="143" t="s">
        <v>329</v>
      </c>
      <c r="L26" s="144" t="s">
        <v>329</v>
      </c>
      <c r="M26" s="145" t="s">
        <v>329</v>
      </c>
      <c r="N26" s="195">
        <v>84</v>
      </c>
      <c r="O26" s="196">
        <v>18</v>
      </c>
      <c r="P26" s="197">
        <v>5</v>
      </c>
      <c r="Q26" s="198"/>
    </row>
    <row r="27" spans="1:17" ht="29.4" customHeight="1" x14ac:dyDescent="0.4">
      <c r="A27" s="28">
        <v>22</v>
      </c>
      <c r="B27" s="19" t="s">
        <v>316</v>
      </c>
      <c r="C27" s="28" t="s">
        <v>12</v>
      </c>
      <c r="D27" s="133">
        <v>5618</v>
      </c>
      <c r="E27" s="26" t="s">
        <v>383</v>
      </c>
      <c r="F27" s="188">
        <f t="shared" ref="F27" si="12">SUM(J27,M27,P27)</f>
        <v>2</v>
      </c>
      <c r="G27" s="172">
        <f t="shared" ref="G27" si="13">SUM(H27,K27,N27)</f>
        <v>117</v>
      </c>
      <c r="H27" s="173"/>
      <c r="I27" s="174"/>
      <c r="J27" s="175"/>
      <c r="K27" s="143" t="s">
        <v>329</v>
      </c>
      <c r="L27" s="144" t="s">
        <v>329</v>
      </c>
      <c r="M27" s="145" t="s">
        <v>329</v>
      </c>
      <c r="N27" s="178">
        <v>117</v>
      </c>
      <c r="O27" s="177">
        <v>21</v>
      </c>
      <c r="P27" s="179">
        <v>2</v>
      </c>
      <c r="Q27" s="199"/>
    </row>
    <row r="28" spans="1:17" ht="29.4" customHeight="1" x14ac:dyDescent="0.4">
      <c r="A28" s="28">
        <v>23</v>
      </c>
      <c r="B28" s="19" t="s">
        <v>360</v>
      </c>
      <c r="C28" s="28" t="s">
        <v>13</v>
      </c>
      <c r="D28" s="133">
        <v>7987</v>
      </c>
      <c r="E28" s="26" t="s">
        <v>361</v>
      </c>
      <c r="F28" s="188">
        <f t="shared" si="0"/>
        <v>1</v>
      </c>
      <c r="G28" s="167">
        <f t="shared" ref="G28:G30" si="14">SUM(H28,K28,N28)</f>
        <v>130</v>
      </c>
      <c r="H28" s="168"/>
      <c r="I28" s="169"/>
      <c r="J28" s="104"/>
      <c r="K28" s="170">
        <v>130</v>
      </c>
      <c r="L28" s="171">
        <v>18</v>
      </c>
      <c r="M28" s="105">
        <v>1</v>
      </c>
      <c r="N28" s="69" t="s">
        <v>329</v>
      </c>
      <c r="O28" s="12" t="s">
        <v>329</v>
      </c>
      <c r="P28" s="75" t="s">
        <v>329</v>
      </c>
      <c r="Q28" s="198"/>
    </row>
    <row r="29" spans="1:17" ht="29.4" customHeight="1" x14ac:dyDescent="0.4">
      <c r="A29" s="28">
        <v>24</v>
      </c>
      <c r="B29" s="19" t="s">
        <v>363</v>
      </c>
      <c r="C29" s="28" t="s">
        <v>12</v>
      </c>
      <c r="D29" s="133">
        <v>3808</v>
      </c>
      <c r="E29" s="26" t="s">
        <v>367</v>
      </c>
      <c r="F29" s="252">
        <f t="shared" si="0"/>
        <v>0</v>
      </c>
      <c r="G29" s="61">
        <f t="shared" si="14"/>
        <v>284</v>
      </c>
      <c r="H29" s="62"/>
      <c r="I29" s="30"/>
      <c r="J29" s="42"/>
      <c r="K29" s="48">
        <v>143</v>
      </c>
      <c r="L29" s="18">
        <v>19</v>
      </c>
      <c r="M29" s="44">
        <v>0</v>
      </c>
      <c r="N29" s="38">
        <v>141</v>
      </c>
      <c r="O29" s="21">
        <v>24</v>
      </c>
      <c r="P29" s="56">
        <v>0</v>
      </c>
      <c r="Q29" s="51"/>
    </row>
    <row r="30" spans="1:17" ht="29.4" customHeight="1" thickBot="1" x14ac:dyDescent="0.45">
      <c r="A30" s="28">
        <v>25</v>
      </c>
      <c r="B30" s="19" t="s">
        <v>364</v>
      </c>
      <c r="C30" s="28" t="s">
        <v>12</v>
      </c>
      <c r="D30" s="133">
        <v>133</v>
      </c>
      <c r="E30" s="26" t="s">
        <v>368</v>
      </c>
      <c r="F30" s="253">
        <f t="shared" si="0"/>
        <v>0</v>
      </c>
      <c r="G30" s="206">
        <f t="shared" si="14"/>
        <v>289</v>
      </c>
      <c r="H30" s="181"/>
      <c r="I30" s="182"/>
      <c r="J30" s="183"/>
      <c r="K30" s="203">
        <v>149</v>
      </c>
      <c r="L30" s="204">
        <v>20</v>
      </c>
      <c r="M30" s="205">
        <v>0</v>
      </c>
      <c r="N30" s="186">
        <v>140</v>
      </c>
      <c r="O30" s="185">
        <v>23</v>
      </c>
      <c r="P30" s="187">
        <v>0</v>
      </c>
      <c r="Q30" s="235"/>
    </row>
    <row r="31" spans="1:17" ht="21" customHeight="1" thickTop="1" x14ac:dyDescent="0.4">
      <c r="A31" s="287" t="s">
        <v>158</v>
      </c>
      <c r="B31" s="287"/>
      <c r="C31" s="287"/>
      <c r="D31" s="287"/>
      <c r="E31" s="287"/>
      <c r="F31" s="287"/>
      <c r="G31" s="287"/>
      <c r="H31" s="287"/>
      <c r="I31" s="287"/>
      <c r="J31" s="287"/>
      <c r="K31" s="121"/>
      <c r="L31" s="121"/>
      <c r="M31" s="120"/>
      <c r="N31" s="121"/>
      <c r="O31" s="121"/>
      <c r="P31" s="120"/>
      <c r="Q31" s="119"/>
    </row>
    <row r="32" spans="1:17" ht="5.4" customHeight="1" x14ac:dyDescent="0.4"/>
  </sheetData>
  <mergeCells count="15">
    <mergeCell ref="A31:J31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ageMargins left="0.17" right="0.17" top="0.74803149606299213" bottom="0.74803149606299213" header="0.31496062992125984" footer="0.31496062992125984"/>
  <pageSetup paperSize="9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88A3-BB4A-4ED2-8760-F32CD93FD960}">
  <sheetPr>
    <pageSetUpPr fitToPage="1"/>
  </sheetPr>
  <dimension ref="A1:Q53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6" style="2" customWidth="1"/>
    <col min="6" max="6" width="10.19921875" style="2" customWidth="1"/>
    <col min="7" max="7" width="10.69921875" style="2" customWidth="1"/>
    <col min="8" max="9" width="8.296875" style="2" customWidth="1"/>
    <col min="10" max="10" width="12.3984375" style="2" customWidth="1"/>
    <col min="11" max="11" width="8.296875" style="2" customWidth="1"/>
    <col min="12" max="12" width="8.296875" style="5" customWidth="1"/>
    <col min="13" max="13" width="12.3984375" style="2" customWidth="1"/>
    <col min="14" max="15" width="8.296875" style="2" customWidth="1"/>
    <col min="16" max="16" width="12.3984375" style="2" customWidth="1"/>
    <col min="17" max="17" width="11.59765625" style="2" customWidth="1"/>
    <col min="18" max="16384" width="9" style="2"/>
  </cols>
  <sheetData>
    <row r="1" spans="1:17" ht="25.2" x14ac:dyDescent="0.4">
      <c r="A1" s="1" t="s">
        <v>70</v>
      </c>
      <c r="B1" s="1"/>
      <c r="C1" s="1"/>
      <c r="E1" s="3"/>
      <c r="I1" s="5"/>
    </row>
    <row r="2" spans="1:17" ht="19.8" thickBot="1" x14ac:dyDescent="0.45">
      <c r="A2" s="3" t="s">
        <v>3</v>
      </c>
      <c r="B2" s="3"/>
      <c r="D2" s="8" t="s">
        <v>341</v>
      </c>
      <c r="E2" s="3"/>
      <c r="I2" s="5"/>
    </row>
    <row r="3" spans="1:17" ht="18.600000000000001" customHeight="1" thickTop="1" x14ac:dyDescent="0.4">
      <c r="A3" s="316" t="s">
        <v>2</v>
      </c>
      <c r="B3" s="317" t="s">
        <v>0</v>
      </c>
      <c r="C3" s="288" t="s">
        <v>8</v>
      </c>
      <c r="D3" s="318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8.600000000000001" customHeight="1" x14ac:dyDescent="0.4">
      <c r="A4" s="317"/>
      <c r="B4" s="317"/>
      <c r="C4" s="289"/>
      <c r="D4" s="318"/>
      <c r="E4" s="310"/>
      <c r="F4" s="320"/>
      <c r="G4" s="274"/>
      <c r="H4" s="278" t="s">
        <v>66</v>
      </c>
      <c r="I4" s="277"/>
      <c r="J4" s="40">
        <v>43</v>
      </c>
      <c r="K4" s="276" t="s">
        <v>66</v>
      </c>
      <c r="L4" s="277"/>
      <c r="M4" s="40">
        <v>37</v>
      </c>
      <c r="N4" s="315" t="s">
        <v>66</v>
      </c>
      <c r="O4" s="277"/>
      <c r="P4" s="52">
        <v>34</v>
      </c>
      <c r="Q4" s="280"/>
    </row>
    <row r="5" spans="1:17" ht="18.600000000000001" customHeight="1" x14ac:dyDescent="0.4">
      <c r="A5" s="317"/>
      <c r="B5" s="317"/>
      <c r="C5" s="306"/>
      <c r="D5" s="318"/>
      <c r="E5" s="310"/>
      <c r="F5" s="322"/>
      <c r="G5" s="27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" customHeight="1" x14ac:dyDescent="0.4">
      <c r="A6" s="28">
        <v>1</v>
      </c>
      <c r="B6" s="19" t="s">
        <v>164</v>
      </c>
      <c r="C6" s="29" t="s">
        <v>324</v>
      </c>
      <c r="D6" s="122">
        <v>553</v>
      </c>
      <c r="E6" s="26" t="s">
        <v>183</v>
      </c>
      <c r="F6" s="238">
        <f t="shared" ref="F6:F52" si="0">SUM(J6,M6,P6)</f>
        <v>114</v>
      </c>
      <c r="G6" s="61">
        <f t="shared" ref="G6:G52" si="1">SUM(H6,K6,N6)</f>
        <v>20</v>
      </c>
      <c r="H6" s="62">
        <v>3</v>
      </c>
      <c r="I6" s="21">
        <v>1</v>
      </c>
      <c r="J6" s="44">
        <v>43</v>
      </c>
      <c r="K6" s="90">
        <v>8</v>
      </c>
      <c r="L6" s="12">
        <v>1</v>
      </c>
      <c r="M6" s="72">
        <v>37</v>
      </c>
      <c r="N6" s="69">
        <v>9</v>
      </c>
      <c r="O6" s="12">
        <v>1</v>
      </c>
      <c r="P6" s="75">
        <v>34</v>
      </c>
      <c r="Q6" s="71"/>
    </row>
    <row r="7" spans="1:17" ht="27" customHeight="1" x14ac:dyDescent="0.4">
      <c r="A7" s="28">
        <v>2</v>
      </c>
      <c r="B7" s="19" t="s">
        <v>165</v>
      </c>
      <c r="C7" s="29" t="s">
        <v>325</v>
      </c>
      <c r="D7" s="122">
        <v>463</v>
      </c>
      <c r="E7" s="26" t="s">
        <v>122</v>
      </c>
      <c r="F7" s="188">
        <f t="shared" si="0"/>
        <v>107</v>
      </c>
      <c r="G7" s="61">
        <f t="shared" si="1"/>
        <v>98</v>
      </c>
      <c r="H7" s="62">
        <v>11</v>
      </c>
      <c r="I7" s="21">
        <v>2</v>
      </c>
      <c r="J7" s="44">
        <v>42</v>
      </c>
      <c r="K7" s="90">
        <v>51</v>
      </c>
      <c r="L7" s="12">
        <v>5</v>
      </c>
      <c r="M7" s="72">
        <f>38-L7</f>
        <v>33</v>
      </c>
      <c r="N7" s="69">
        <v>36</v>
      </c>
      <c r="O7" s="12">
        <v>3</v>
      </c>
      <c r="P7" s="75">
        <v>32</v>
      </c>
      <c r="Q7" s="71"/>
    </row>
    <row r="8" spans="1:17" ht="27" customHeight="1" x14ac:dyDescent="0.4">
      <c r="A8" s="28">
        <v>3</v>
      </c>
      <c r="B8" s="19" t="s">
        <v>169</v>
      </c>
      <c r="C8" s="27" t="s">
        <v>324</v>
      </c>
      <c r="D8" s="122">
        <v>523</v>
      </c>
      <c r="E8" s="26" t="s">
        <v>186</v>
      </c>
      <c r="F8" s="188">
        <f t="shared" si="0"/>
        <v>103</v>
      </c>
      <c r="G8" s="61">
        <f t="shared" si="1"/>
        <v>100</v>
      </c>
      <c r="H8" s="62">
        <v>20</v>
      </c>
      <c r="I8" s="21">
        <v>6</v>
      </c>
      <c r="J8" s="44">
        <v>38</v>
      </c>
      <c r="K8" s="91">
        <v>33</v>
      </c>
      <c r="L8" s="10">
        <v>4</v>
      </c>
      <c r="M8" s="72">
        <f>38-L8</f>
        <v>34</v>
      </c>
      <c r="N8" s="70">
        <v>47</v>
      </c>
      <c r="O8" s="10">
        <v>4</v>
      </c>
      <c r="P8" s="75">
        <v>31</v>
      </c>
      <c r="Q8" s="13"/>
    </row>
    <row r="9" spans="1:17" ht="27" customHeight="1" x14ac:dyDescent="0.4">
      <c r="A9" s="28">
        <v>4</v>
      </c>
      <c r="B9" s="19" t="s">
        <v>167</v>
      </c>
      <c r="C9" s="29" t="s">
        <v>325</v>
      </c>
      <c r="D9" s="122">
        <v>583</v>
      </c>
      <c r="E9" s="26" t="s">
        <v>122</v>
      </c>
      <c r="F9" s="188">
        <f t="shared" si="0"/>
        <v>101</v>
      </c>
      <c r="G9" s="61">
        <f t="shared" si="1"/>
        <v>112</v>
      </c>
      <c r="H9" s="62">
        <v>16</v>
      </c>
      <c r="I9" s="21">
        <v>4</v>
      </c>
      <c r="J9" s="44">
        <v>40</v>
      </c>
      <c r="K9" s="90">
        <v>31</v>
      </c>
      <c r="L9" s="12">
        <v>3</v>
      </c>
      <c r="M9" s="72">
        <f t="shared" ref="M9:M23" si="2">38-L9</f>
        <v>35</v>
      </c>
      <c r="N9" s="69">
        <v>65</v>
      </c>
      <c r="O9" s="12">
        <v>9</v>
      </c>
      <c r="P9" s="75">
        <v>26</v>
      </c>
      <c r="Q9" s="71"/>
    </row>
    <row r="10" spans="1:17" ht="27" customHeight="1" x14ac:dyDescent="0.4">
      <c r="A10" s="28">
        <v>5</v>
      </c>
      <c r="B10" s="19" t="s">
        <v>171</v>
      </c>
      <c r="C10" s="29" t="s">
        <v>324</v>
      </c>
      <c r="D10" s="122">
        <v>564</v>
      </c>
      <c r="E10" s="26" t="s">
        <v>188</v>
      </c>
      <c r="F10" s="188">
        <f t="shared" si="0"/>
        <v>99</v>
      </c>
      <c r="G10" s="61">
        <f t="shared" si="1"/>
        <v>122</v>
      </c>
      <c r="H10" s="62">
        <v>30</v>
      </c>
      <c r="I10" s="21">
        <v>8</v>
      </c>
      <c r="J10" s="44">
        <v>36</v>
      </c>
      <c r="K10" s="91">
        <v>63</v>
      </c>
      <c r="L10" s="12">
        <v>8</v>
      </c>
      <c r="M10" s="72">
        <f t="shared" si="2"/>
        <v>30</v>
      </c>
      <c r="N10" s="70">
        <v>29</v>
      </c>
      <c r="O10" s="12">
        <v>2</v>
      </c>
      <c r="P10" s="75">
        <v>33</v>
      </c>
      <c r="Q10" s="13"/>
    </row>
    <row r="11" spans="1:17" ht="27" customHeight="1" x14ac:dyDescent="0.4">
      <c r="A11" s="28">
        <v>6</v>
      </c>
      <c r="B11" s="19" t="s">
        <v>174</v>
      </c>
      <c r="C11" s="27" t="s">
        <v>325</v>
      </c>
      <c r="D11" s="122">
        <v>562</v>
      </c>
      <c r="E11" s="26" t="s">
        <v>191</v>
      </c>
      <c r="F11" s="188">
        <f t="shared" si="0"/>
        <v>94</v>
      </c>
      <c r="G11" s="61">
        <f t="shared" si="1"/>
        <v>147</v>
      </c>
      <c r="H11" s="62">
        <v>37</v>
      </c>
      <c r="I11" s="21">
        <v>11</v>
      </c>
      <c r="J11" s="44">
        <v>33</v>
      </c>
      <c r="K11" s="90">
        <v>62</v>
      </c>
      <c r="L11" s="12">
        <v>7</v>
      </c>
      <c r="M11" s="72">
        <f t="shared" si="2"/>
        <v>31</v>
      </c>
      <c r="N11" s="69">
        <v>48</v>
      </c>
      <c r="O11" s="12">
        <v>5</v>
      </c>
      <c r="P11" s="75">
        <v>30</v>
      </c>
      <c r="Q11" s="71"/>
    </row>
    <row r="12" spans="1:17" ht="27" customHeight="1" x14ac:dyDescent="0.4">
      <c r="A12" s="28">
        <v>7</v>
      </c>
      <c r="B12" s="19" t="s">
        <v>180</v>
      </c>
      <c r="C12" s="27" t="s">
        <v>324</v>
      </c>
      <c r="D12" s="122">
        <v>584</v>
      </c>
      <c r="E12" s="26" t="s">
        <v>122</v>
      </c>
      <c r="F12" s="188">
        <f t="shared" si="0"/>
        <v>92</v>
      </c>
      <c r="G12" s="61">
        <f t="shared" si="1"/>
        <v>137</v>
      </c>
      <c r="H12" s="62">
        <v>56</v>
      </c>
      <c r="I12" s="21">
        <v>17</v>
      </c>
      <c r="J12" s="44">
        <v>27</v>
      </c>
      <c r="K12" s="91">
        <v>29</v>
      </c>
      <c r="L12" s="12">
        <v>2</v>
      </c>
      <c r="M12" s="72">
        <f t="shared" si="2"/>
        <v>36</v>
      </c>
      <c r="N12" s="70">
        <v>52</v>
      </c>
      <c r="O12" s="12">
        <v>6</v>
      </c>
      <c r="P12" s="75">
        <v>29</v>
      </c>
      <c r="Q12" s="13"/>
    </row>
    <row r="13" spans="1:17" ht="27" customHeight="1" x14ac:dyDescent="0.4">
      <c r="A13" s="28">
        <v>8</v>
      </c>
      <c r="B13" s="19" t="s">
        <v>173</v>
      </c>
      <c r="C13" s="29" t="s">
        <v>324</v>
      </c>
      <c r="D13" s="122">
        <v>480</v>
      </c>
      <c r="E13" s="26" t="s">
        <v>190</v>
      </c>
      <c r="F13" s="188">
        <f t="shared" si="0"/>
        <v>86</v>
      </c>
      <c r="G13" s="61">
        <f t="shared" si="1"/>
        <v>207</v>
      </c>
      <c r="H13" s="62">
        <v>31</v>
      </c>
      <c r="I13" s="21">
        <v>10</v>
      </c>
      <c r="J13" s="44">
        <v>34</v>
      </c>
      <c r="K13" s="90">
        <v>93</v>
      </c>
      <c r="L13" s="12">
        <v>11</v>
      </c>
      <c r="M13" s="72">
        <f t="shared" si="2"/>
        <v>27</v>
      </c>
      <c r="N13" s="69">
        <v>83</v>
      </c>
      <c r="O13" s="12">
        <v>10</v>
      </c>
      <c r="P13" s="75">
        <v>25</v>
      </c>
      <c r="Q13" s="71"/>
    </row>
    <row r="14" spans="1:17" ht="27" customHeight="1" x14ac:dyDescent="0.4">
      <c r="A14" s="28">
        <v>9</v>
      </c>
      <c r="B14" s="19" t="s">
        <v>175</v>
      </c>
      <c r="C14" s="29" t="s">
        <v>324</v>
      </c>
      <c r="D14" s="122">
        <v>475</v>
      </c>
      <c r="E14" s="26" t="s">
        <v>192</v>
      </c>
      <c r="F14" s="188">
        <f t="shared" si="0"/>
        <v>79</v>
      </c>
      <c r="G14" s="61">
        <f t="shared" si="1"/>
        <v>277</v>
      </c>
      <c r="H14" s="62">
        <v>39</v>
      </c>
      <c r="I14" s="21">
        <v>12</v>
      </c>
      <c r="J14" s="44">
        <v>32</v>
      </c>
      <c r="K14" s="90">
        <v>105</v>
      </c>
      <c r="L14" s="12">
        <v>15</v>
      </c>
      <c r="M14" s="72">
        <f t="shared" ref="M14:M22" si="3">38-L14</f>
        <v>23</v>
      </c>
      <c r="N14" s="69">
        <v>133</v>
      </c>
      <c r="O14" s="12">
        <v>11</v>
      </c>
      <c r="P14" s="109">
        <v>24</v>
      </c>
      <c r="Q14" s="71"/>
    </row>
    <row r="15" spans="1:17" ht="27" customHeight="1" x14ac:dyDescent="0.4">
      <c r="A15" s="28">
        <v>10</v>
      </c>
      <c r="B15" s="19" t="s">
        <v>179</v>
      </c>
      <c r="C15" s="19" t="s">
        <v>325</v>
      </c>
      <c r="D15" s="122">
        <v>578</v>
      </c>
      <c r="E15" s="26" t="s">
        <v>195</v>
      </c>
      <c r="F15" s="188">
        <f t="shared" si="0"/>
        <v>78</v>
      </c>
      <c r="G15" s="61">
        <f t="shared" si="1"/>
        <v>233</v>
      </c>
      <c r="H15" s="62">
        <v>53</v>
      </c>
      <c r="I15" s="21">
        <v>16</v>
      </c>
      <c r="J15" s="44">
        <v>28</v>
      </c>
      <c r="K15" s="90">
        <v>67</v>
      </c>
      <c r="L15" s="12">
        <v>9</v>
      </c>
      <c r="M15" s="72">
        <f t="shared" si="3"/>
        <v>29</v>
      </c>
      <c r="N15" s="69">
        <v>113</v>
      </c>
      <c r="O15" s="12">
        <v>14</v>
      </c>
      <c r="P15" s="75">
        <v>21</v>
      </c>
      <c r="Q15" s="71"/>
    </row>
    <row r="16" spans="1:17" ht="27" customHeight="1" x14ac:dyDescent="0.4">
      <c r="A16" s="28">
        <v>11</v>
      </c>
      <c r="B16" s="19" t="s">
        <v>176</v>
      </c>
      <c r="C16" s="29" t="s">
        <v>325</v>
      </c>
      <c r="D16" s="122">
        <v>574</v>
      </c>
      <c r="E16" s="26" t="s">
        <v>186</v>
      </c>
      <c r="F16" s="188">
        <f t="shared" si="0"/>
        <v>78</v>
      </c>
      <c r="G16" s="61">
        <f t="shared" si="1"/>
        <v>246</v>
      </c>
      <c r="H16" s="62">
        <v>39</v>
      </c>
      <c r="I16" s="21">
        <v>13</v>
      </c>
      <c r="J16" s="44">
        <v>31</v>
      </c>
      <c r="K16" s="91">
        <v>101</v>
      </c>
      <c r="L16" s="12">
        <v>13</v>
      </c>
      <c r="M16" s="72">
        <f t="shared" si="3"/>
        <v>25</v>
      </c>
      <c r="N16" s="70">
        <v>106</v>
      </c>
      <c r="O16" s="12">
        <v>13</v>
      </c>
      <c r="P16" s="75">
        <v>22</v>
      </c>
      <c r="Q16" s="13"/>
    </row>
    <row r="17" spans="1:17" ht="27" customHeight="1" x14ac:dyDescent="0.4">
      <c r="A17" s="28">
        <v>12</v>
      </c>
      <c r="B17" s="19" t="s">
        <v>200</v>
      </c>
      <c r="C17" s="31" t="s">
        <v>324</v>
      </c>
      <c r="D17" s="122">
        <v>579</v>
      </c>
      <c r="E17" s="26" t="s">
        <v>193</v>
      </c>
      <c r="F17" s="188">
        <f t="shared" si="0"/>
        <v>75</v>
      </c>
      <c r="G17" s="61">
        <f t="shared" si="1"/>
        <v>239</v>
      </c>
      <c r="H17" s="62">
        <v>80</v>
      </c>
      <c r="I17" s="21">
        <v>22</v>
      </c>
      <c r="J17" s="44">
        <v>22</v>
      </c>
      <c r="K17" s="90">
        <v>96</v>
      </c>
      <c r="L17" s="12">
        <v>12</v>
      </c>
      <c r="M17" s="72">
        <f t="shared" si="3"/>
        <v>26</v>
      </c>
      <c r="N17" s="69">
        <v>63</v>
      </c>
      <c r="O17" s="12">
        <v>8</v>
      </c>
      <c r="P17" s="75">
        <v>27</v>
      </c>
      <c r="Q17" s="71"/>
    </row>
    <row r="18" spans="1:17" ht="27" customHeight="1" x14ac:dyDescent="0.4">
      <c r="A18" s="28">
        <v>13</v>
      </c>
      <c r="B18" s="19" t="s">
        <v>177</v>
      </c>
      <c r="C18" s="29" t="s">
        <v>324</v>
      </c>
      <c r="D18" s="122">
        <v>572</v>
      </c>
      <c r="E18" s="26" t="s">
        <v>193</v>
      </c>
      <c r="F18" s="188">
        <f t="shared" si="0"/>
        <v>74</v>
      </c>
      <c r="G18" s="61">
        <f t="shared" si="1"/>
        <v>277</v>
      </c>
      <c r="H18" s="62">
        <v>44</v>
      </c>
      <c r="I18" s="21">
        <v>14</v>
      </c>
      <c r="J18" s="44">
        <v>30</v>
      </c>
      <c r="K18" s="90">
        <v>102</v>
      </c>
      <c r="L18" s="12">
        <v>14</v>
      </c>
      <c r="M18" s="72">
        <f t="shared" si="3"/>
        <v>24</v>
      </c>
      <c r="N18" s="69">
        <v>131</v>
      </c>
      <c r="O18" s="12">
        <v>15</v>
      </c>
      <c r="P18" s="75">
        <v>20</v>
      </c>
      <c r="Q18" s="71"/>
    </row>
    <row r="19" spans="1:17" ht="27" customHeight="1" x14ac:dyDescent="0.4">
      <c r="A19" s="28">
        <v>14</v>
      </c>
      <c r="B19" s="19" t="s">
        <v>204</v>
      </c>
      <c r="C19" s="19" t="s">
        <v>325</v>
      </c>
      <c r="D19" s="122">
        <v>565</v>
      </c>
      <c r="E19" s="26" t="s">
        <v>219</v>
      </c>
      <c r="F19" s="188">
        <f t="shared" si="0"/>
        <v>68</v>
      </c>
      <c r="G19" s="61">
        <f t="shared" si="1"/>
        <v>264</v>
      </c>
      <c r="H19" s="62">
        <v>90</v>
      </c>
      <c r="I19" s="21">
        <v>26</v>
      </c>
      <c r="J19" s="44">
        <v>18</v>
      </c>
      <c r="K19" s="90">
        <v>112</v>
      </c>
      <c r="L19" s="12">
        <v>16</v>
      </c>
      <c r="M19" s="72">
        <f t="shared" si="3"/>
        <v>22</v>
      </c>
      <c r="N19" s="69">
        <v>62</v>
      </c>
      <c r="O19" s="12">
        <v>7</v>
      </c>
      <c r="P19" s="75">
        <v>28</v>
      </c>
      <c r="Q19" s="71"/>
    </row>
    <row r="20" spans="1:17" ht="27" customHeight="1" x14ac:dyDescent="0.4">
      <c r="A20" s="28">
        <v>15</v>
      </c>
      <c r="B20" s="19" t="s">
        <v>198</v>
      </c>
      <c r="C20" s="19" t="s">
        <v>325</v>
      </c>
      <c r="D20" s="122">
        <v>478</v>
      </c>
      <c r="E20" s="26" t="s">
        <v>214</v>
      </c>
      <c r="F20" s="188">
        <f t="shared" si="0"/>
        <v>68</v>
      </c>
      <c r="G20" s="61">
        <f t="shared" si="1"/>
        <v>293</v>
      </c>
      <c r="H20" s="62">
        <v>72</v>
      </c>
      <c r="I20" s="21">
        <v>20</v>
      </c>
      <c r="J20" s="44">
        <v>24</v>
      </c>
      <c r="K20" s="90">
        <v>122</v>
      </c>
      <c r="L20" s="12">
        <v>17</v>
      </c>
      <c r="M20" s="72">
        <f t="shared" si="3"/>
        <v>21</v>
      </c>
      <c r="N20" s="69">
        <v>99</v>
      </c>
      <c r="O20" s="12">
        <v>12</v>
      </c>
      <c r="P20" s="75">
        <v>23</v>
      </c>
      <c r="Q20" s="71"/>
    </row>
    <row r="21" spans="1:17" ht="27" customHeight="1" x14ac:dyDescent="0.4">
      <c r="A21" s="28">
        <v>16</v>
      </c>
      <c r="B21" s="19" t="s">
        <v>170</v>
      </c>
      <c r="C21" s="29" t="s">
        <v>325</v>
      </c>
      <c r="D21" s="122">
        <v>538</v>
      </c>
      <c r="E21" s="26" t="s">
        <v>187</v>
      </c>
      <c r="F21" s="188">
        <f t="shared" si="0"/>
        <v>65</v>
      </c>
      <c r="G21" s="61">
        <f t="shared" si="1"/>
        <v>90</v>
      </c>
      <c r="H21" s="62">
        <v>23</v>
      </c>
      <c r="I21" s="21">
        <v>7</v>
      </c>
      <c r="J21" s="44">
        <v>37</v>
      </c>
      <c r="K21" s="90">
        <v>67</v>
      </c>
      <c r="L21" s="12">
        <v>10</v>
      </c>
      <c r="M21" s="72">
        <f t="shared" si="3"/>
        <v>28</v>
      </c>
      <c r="N21" s="70" t="s">
        <v>329</v>
      </c>
      <c r="O21" s="12" t="s">
        <v>329</v>
      </c>
      <c r="P21" s="75" t="s">
        <v>329</v>
      </c>
      <c r="Q21" s="71"/>
    </row>
    <row r="22" spans="1:17" ht="27" customHeight="1" x14ac:dyDescent="0.4">
      <c r="A22" s="28">
        <v>17</v>
      </c>
      <c r="B22" s="19" t="s">
        <v>182</v>
      </c>
      <c r="C22" s="19" t="s">
        <v>324</v>
      </c>
      <c r="D22" s="122">
        <v>571</v>
      </c>
      <c r="E22" s="26" t="s">
        <v>197</v>
      </c>
      <c r="F22" s="188">
        <f t="shared" si="0"/>
        <v>61</v>
      </c>
      <c r="G22" s="61">
        <f t="shared" si="1"/>
        <v>370</v>
      </c>
      <c r="H22" s="62">
        <v>70</v>
      </c>
      <c r="I22" s="21">
        <v>19</v>
      </c>
      <c r="J22" s="44">
        <v>25</v>
      </c>
      <c r="K22" s="90">
        <v>162</v>
      </c>
      <c r="L22" s="12">
        <v>21</v>
      </c>
      <c r="M22" s="72">
        <f t="shared" si="3"/>
        <v>17</v>
      </c>
      <c r="N22" s="69">
        <v>138</v>
      </c>
      <c r="O22" s="12">
        <v>16</v>
      </c>
      <c r="P22" s="75">
        <v>19</v>
      </c>
      <c r="Q22" s="71"/>
    </row>
    <row r="23" spans="1:17" ht="27" customHeight="1" x14ac:dyDescent="0.4">
      <c r="A23" s="28">
        <v>18</v>
      </c>
      <c r="B23" s="19" t="s">
        <v>181</v>
      </c>
      <c r="C23" s="27" t="s">
        <v>325</v>
      </c>
      <c r="D23" s="122">
        <v>502</v>
      </c>
      <c r="E23" s="26" t="s">
        <v>196</v>
      </c>
      <c r="F23" s="188">
        <f t="shared" si="0"/>
        <v>58</v>
      </c>
      <c r="G23" s="61">
        <f t="shared" si="1"/>
        <v>118</v>
      </c>
      <c r="H23" s="152">
        <v>57</v>
      </c>
      <c r="I23" s="21">
        <v>18</v>
      </c>
      <c r="J23" s="44">
        <v>26</v>
      </c>
      <c r="K23" s="91">
        <v>61</v>
      </c>
      <c r="L23" s="12">
        <v>6</v>
      </c>
      <c r="M23" s="72">
        <f t="shared" si="2"/>
        <v>32</v>
      </c>
      <c r="N23" s="70" t="s">
        <v>329</v>
      </c>
      <c r="O23" s="12" t="s">
        <v>329</v>
      </c>
      <c r="P23" s="75" t="s">
        <v>329</v>
      </c>
      <c r="Q23" s="13"/>
    </row>
    <row r="24" spans="1:17" ht="27" customHeight="1" x14ac:dyDescent="0.4">
      <c r="A24" s="28">
        <v>19</v>
      </c>
      <c r="B24" s="19" t="s">
        <v>199</v>
      </c>
      <c r="C24" s="27" t="s">
        <v>324</v>
      </c>
      <c r="D24" s="122">
        <v>587</v>
      </c>
      <c r="E24" s="26" t="s">
        <v>215</v>
      </c>
      <c r="F24" s="188">
        <f t="shared" si="0"/>
        <v>54</v>
      </c>
      <c r="G24" s="61">
        <f t="shared" si="1"/>
        <v>394</v>
      </c>
      <c r="H24" s="62">
        <v>79</v>
      </c>
      <c r="I24" s="21">
        <v>21</v>
      </c>
      <c r="J24" s="44">
        <v>23</v>
      </c>
      <c r="K24" s="90">
        <v>169</v>
      </c>
      <c r="L24" s="12">
        <v>23</v>
      </c>
      <c r="M24" s="72">
        <f>38-L24</f>
        <v>15</v>
      </c>
      <c r="N24" s="69">
        <v>146</v>
      </c>
      <c r="O24" s="12">
        <v>19</v>
      </c>
      <c r="P24" s="75">
        <v>16</v>
      </c>
      <c r="Q24" s="71"/>
    </row>
    <row r="25" spans="1:17" ht="27" customHeight="1" x14ac:dyDescent="0.4">
      <c r="A25" s="28">
        <v>20</v>
      </c>
      <c r="B25" s="19" t="s">
        <v>201</v>
      </c>
      <c r="C25" s="19" t="s">
        <v>324</v>
      </c>
      <c r="D25" s="122">
        <v>422</v>
      </c>
      <c r="E25" s="26" t="s">
        <v>216</v>
      </c>
      <c r="F25" s="188">
        <f t="shared" si="0"/>
        <v>52</v>
      </c>
      <c r="G25" s="61">
        <f t="shared" si="1"/>
        <v>403</v>
      </c>
      <c r="H25" s="62">
        <v>88</v>
      </c>
      <c r="I25" s="21">
        <v>23</v>
      </c>
      <c r="J25" s="44">
        <v>21</v>
      </c>
      <c r="K25" s="91">
        <v>146</v>
      </c>
      <c r="L25" s="12">
        <v>18</v>
      </c>
      <c r="M25" s="72">
        <f>38-L25</f>
        <v>20</v>
      </c>
      <c r="N25" s="70">
        <v>169</v>
      </c>
      <c r="O25" s="12">
        <v>24</v>
      </c>
      <c r="P25" s="75">
        <v>11</v>
      </c>
      <c r="Q25" s="13"/>
    </row>
    <row r="26" spans="1:17" ht="27" customHeight="1" x14ac:dyDescent="0.4">
      <c r="A26" s="28">
        <v>21</v>
      </c>
      <c r="B26" s="19" t="s">
        <v>205</v>
      </c>
      <c r="C26" s="19" t="s">
        <v>324</v>
      </c>
      <c r="D26" s="122">
        <v>566</v>
      </c>
      <c r="E26" s="26" t="s">
        <v>220</v>
      </c>
      <c r="F26" s="188">
        <f t="shared" si="0"/>
        <v>51</v>
      </c>
      <c r="G26" s="61">
        <f t="shared" si="1"/>
        <v>410</v>
      </c>
      <c r="H26" s="62">
        <v>93</v>
      </c>
      <c r="I26" s="21">
        <v>27</v>
      </c>
      <c r="J26" s="44">
        <v>17</v>
      </c>
      <c r="K26" s="90">
        <v>156</v>
      </c>
      <c r="L26" s="12">
        <v>19</v>
      </c>
      <c r="M26" s="72">
        <f>38-L26</f>
        <v>19</v>
      </c>
      <c r="N26" s="69">
        <v>161</v>
      </c>
      <c r="O26" s="12">
        <v>20</v>
      </c>
      <c r="P26" s="75">
        <v>15</v>
      </c>
      <c r="Q26" s="71"/>
    </row>
    <row r="27" spans="1:17" ht="27" customHeight="1" x14ac:dyDescent="0.4">
      <c r="A27" s="28">
        <v>22</v>
      </c>
      <c r="B27" s="19" t="s">
        <v>210</v>
      </c>
      <c r="C27" s="19" t="s">
        <v>325</v>
      </c>
      <c r="D27" s="122">
        <v>552</v>
      </c>
      <c r="E27" s="26" t="s">
        <v>223</v>
      </c>
      <c r="F27" s="188">
        <f t="shared" si="0"/>
        <v>47</v>
      </c>
      <c r="G27" s="61">
        <f t="shared" si="1"/>
        <v>408</v>
      </c>
      <c r="H27" s="62">
        <v>102</v>
      </c>
      <c r="I27" s="21">
        <v>32</v>
      </c>
      <c r="J27" s="44">
        <v>12</v>
      </c>
      <c r="K27" s="90">
        <v>162</v>
      </c>
      <c r="L27" s="12">
        <v>20</v>
      </c>
      <c r="M27" s="72">
        <f>38-L27</f>
        <v>18</v>
      </c>
      <c r="N27" s="69">
        <v>144</v>
      </c>
      <c r="O27" s="12">
        <v>18</v>
      </c>
      <c r="P27" s="75">
        <v>17</v>
      </c>
      <c r="Q27" s="71"/>
    </row>
    <row r="28" spans="1:17" ht="27" customHeight="1" x14ac:dyDescent="0.4">
      <c r="A28" s="28">
        <v>23</v>
      </c>
      <c r="B28" s="19" t="s">
        <v>206</v>
      </c>
      <c r="C28" s="19" t="s">
        <v>325</v>
      </c>
      <c r="D28" s="122">
        <v>462</v>
      </c>
      <c r="E28" s="26" t="s">
        <v>186</v>
      </c>
      <c r="F28" s="188">
        <f t="shared" si="0"/>
        <v>42</v>
      </c>
      <c r="G28" s="61">
        <f t="shared" si="1"/>
        <v>433</v>
      </c>
      <c r="H28" s="74">
        <v>93</v>
      </c>
      <c r="I28" s="21">
        <v>28</v>
      </c>
      <c r="J28" s="44">
        <v>16</v>
      </c>
      <c r="K28" s="90">
        <v>166</v>
      </c>
      <c r="L28" s="12">
        <v>22</v>
      </c>
      <c r="M28" s="72">
        <f>38-L28</f>
        <v>16</v>
      </c>
      <c r="N28" s="69">
        <v>174</v>
      </c>
      <c r="O28" s="12">
        <v>25</v>
      </c>
      <c r="P28" s="75">
        <v>10</v>
      </c>
      <c r="Q28" s="71"/>
    </row>
    <row r="29" spans="1:17" ht="27" customHeight="1" x14ac:dyDescent="0.4">
      <c r="A29" s="28">
        <v>24</v>
      </c>
      <c r="B29" s="19" t="s">
        <v>166</v>
      </c>
      <c r="C29" s="31" t="s">
        <v>325</v>
      </c>
      <c r="D29" s="122">
        <v>589</v>
      </c>
      <c r="E29" s="26" t="s">
        <v>184</v>
      </c>
      <c r="F29" s="188">
        <f t="shared" si="0"/>
        <v>41</v>
      </c>
      <c r="G29" s="61">
        <f t="shared" si="1"/>
        <v>13</v>
      </c>
      <c r="H29" s="153">
        <v>13</v>
      </c>
      <c r="I29" s="21">
        <v>3</v>
      </c>
      <c r="J29" s="44">
        <v>41</v>
      </c>
      <c r="K29" s="143" t="s">
        <v>329</v>
      </c>
      <c r="L29" s="144" t="s">
        <v>329</v>
      </c>
      <c r="M29" s="145" t="s">
        <v>329</v>
      </c>
      <c r="N29" s="69" t="s">
        <v>329</v>
      </c>
      <c r="O29" s="12" t="s">
        <v>329</v>
      </c>
      <c r="P29" s="75" t="s">
        <v>329</v>
      </c>
      <c r="Q29" s="71"/>
    </row>
    <row r="30" spans="1:17" ht="27" customHeight="1" x14ac:dyDescent="0.4">
      <c r="A30" s="28">
        <v>25</v>
      </c>
      <c r="B30" s="19" t="s">
        <v>168</v>
      </c>
      <c r="C30" s="31" t="s">
        <v>324</v>
      </c>
      <c r="D30" s="122">
        <v>580</v>
      </c>
      <c r="E30" s="26" t="s">
        <v>185</v>
      </c>
      <c r="F30" s="188">
        <f t="shared" si="0"/>
        <v>39</v>
      </c>
      <c r="G30" s="61">
        <f t="shared" si="1"/>
        <v>20</v>
      </c>
      <c r="H30" s="62">
        <v>20</v>
      </c>
      <c r="I30" s="21">
        <v>5</v>
      </c>
      <c r="J30" s="44">
        <v>39</v>
      </c>
      <c r="K30" s="146" t="s">
        <v>329</v>
      </c>
      <c r="L30" s="144" t="s">
        <v>329</v>
      </c>
      <c r="M30" s="145" t="s">
        <v>329</v>
      </c>
      <c r="N30" s="70" t="s">
        <v>329</v>
      </c>
      <c r="O30" s="12" t="s">
        <v>329</v>
      </c>
      <c r="P30" s="75" t="s">
        <v>329</v>
      </c>
      <c r="Q30" s="13"/>
    </row>
    <row r="31" spans="1:17" ht="27" customHeight="1" x14ac:dyDescent="0.4">
      <c r="A31" s="28">
        <v>26</v>
      </c>
      <c r="B31" s="19" t="s">
        <v>209</v>
      </c>
      <c r="C31" s="31" t="s">
        <v>12</v>
      </c>
      <c r="D31" s="122">
        <v>516</v>
      </c>
      <c r="E31" s="26" t="s">
        <v>222</v>
      </c>
      <c r="F31" s="188">
        <f t="shared" si="0"/>
        <v>39</v>
      </c>
      <c r="G31" s="61">
        <f t="shared" si="1"/>
        <v>448</v>
      </c>
      <c r="H31" s="62">
        <v>101</v>
      </c>
      <c r="I31" s="21">
        <v>31</v>
      </c>
      <c r="J31" s="44">
        <v>13</v>
      </c>
      <c r="K31" s="90">
        <v>179</v>
      </c>
      <c r="L31" s="12">
        <v>24</v>
      </c>
      <c r="M31" s="72">
        <f>38-L31</f>
        <v>14</v>
      </c>
      <c r="N31" s="69">
        <v>168</v>
      </c>
      <c r="O31" s="12">
        <v>23</v>
      </c>
      <c r="P31" s="75">
        <v>12</v>
      </c>
      <c r="Q31" s="71"/>
    </row>
    <row r="32" spans="1:17" ht="27" customHeight="1" x14ac:dyDescent="0.4">
      <c r="A32" s="28">
        <v>27</v>
      </c>
      <c r="B32" s="19" t="s">
        <v>203</v>
      </c>
      <c r="C32" s="19" t="s">
        <v>324</v>
      </c>
      <c r="D32" s="122">
        <v>592</v>
      </c>
      <c r="E32" s="26" t="s">
        <v>218</v>
      </c>
      <c r="F32" s="188">
        <f t="shared" si="0"/>
        <v>36</v>
      </c>
      <c r="G32" s="61">
        <f t="shared" si="1"/>
        <v>515</v>
      </c>
      <c r="H32" s="74">
        <v>89</v>
      </c>
      <c r="I32" s="21">
        <v>25</v>
      </c>
      <c r="J32" s="44">
        <v>19</v>
      </c>
      <c r="K32" s="90">
        <v>244</v>
      </c>
      <c r="L32" s="12">
        <v>30</v>
      </c>
      <c r="M32" s="72">
        <f>38-L32</f>
        <v>8</v>
      </c>
      <c r="N32" s="69">
        <v>182</v>
      </c>
      <c r="O32" s="12">
        <v>26</v>
      </c>
      <c r="P32" s="75">
        <v>9</v>
      </c>
      <c r="Q32" s="71"/>
    </row>
    <row r="33" spans="1:17" ht="27" customHeight="1" x14ac:dyDescent="0.4">
      <c r="A33" s="28">
        <v>28</v>
      </c>
      <c r="B33" s="19" t="s">
        <v>172</v>
      </c>
      <c r="C33" s="29" t="s">
        <v>325</v>
      </c>
      <c r="D33" s="122">
        <v>554</v>
      </c>
      <c r="E33" s="26" t="s">
        <v>189</v>
      </c>
      <c r="F33" s="188">
        <f t="shared" si="0"/>
        <v>35</v>
      </c>
      <c r="G33" s="61">
        <f t="shared" si="1"/>
        <v>31</v>
      </c>
      <c r="H33" s="62">
        <v>31</v>
      </c>
      <c r="I33" s="21">
        <v>9</v>
      </c>
      <c r="J33" s="44">
        <v>35</v>
      </c>
      <c r="K33" s="143" t="s">
        <v>329</v>
      </c>
      <c r="L33" s="144" t="s">
        <v>329</v>
      </c>
      <c r="M33" s="145" t="s">
        <v>329</v>
      </c>
      <c r="N33" s="69" t="s">
        <v>329</v>
      </c>
      <c r="O33" s="12" t="s">
        <v>329</v>
      </c>
      <c r="P33" s="75" t="s">
        <v>329</v>
      </c>
      <c r="Q33" s="71"/>
    </row>
    <row r="34" spans="1:17" ht="27" customHeight="1" x14ac:dyDescent="0.4">
      <c r="A34" s="28">
        <v>29</v>
      </c>
      <c r="B34" s="19" t="s">
        <v>202</v>
      </c>
      <c r="C34" s="31" t="s">
        <v>325</v>
      </c>
      <c r="D34" s="122">
        <v>593</v>
      </c>
      <c r="E34" s="26" t="s">
        <v>217</v>
      </c>
      <c r="F34" s="188">
        <f t="shared" si="0"/>
        <v>31</v>
      </c>
      <c r="G34" s="61">
        <f t="shared" si="1"/>
        <v>551</v>
      </c>
      <c r="H34" s="62">
        <v>89</v>
      </c>
      <c r="I34" s="21">
        <v>24</v>
      </c>
      <c r="J34" s="44">
        <v>20</v>
      </c>
      <c r="K34" s="90">
        <v>265</v>
      </c>
      <c r="L34" s="12">
        <v>33</v>
      </c>
      <c r="M34" s="72">
        <f>38-L34</f>
        <v>5</v>
      </c>
      <c r="N34" s="69">
        <v>197</v>
      </c>
      <c r="O34" s="12">
        <v>29</v>
      </c>
      <c r="P34" s="75">
        <v>6</v>
      </c>
      <c r="Q34" s="71"/>
    </row>
    <row r="35" spans="1:17" ht="27" customHeight="1" x14ac:dyDescent="0.4">
      <c r="A35" s="28">
        <v>30</v>
      </c>
      <c r="B35" s="19" t="s">
        <v>178</v>
      </c>
      <c r="C35" s="19" t="s">
        <v>325</v>
      </c>
      <c r="D35" s="122">
        <v>479</v>
      </c>
      <c r="E35" s="26" t="s">
        <v>194</v>
      </c>
      <c r="F35" s="188">
        <f t="shared" si="0"/>
        <v>29</v>
      </c>
      <c r="G35" s="61">
        <f t="shared" si="1"/>
        <v>50</v>
      </c>
      <c r="H35" s="62">
        <v>50</v>
      </c>
      <c r="I35" s="21">
        <v>15</v>
      </c>
      <c r="J35" s="44">
        <v>29</v>
      </c>
      <c r="K35" s="143" t="s">
        <v>329</v>
      </c>
      <c r="L35" s="144" t="s">
        <v>329</v>
      </c>
      <c r="M35" s="145" t="s">
        <v>329</v>
      </c>
      <c r="N35" s="69" t="s">
        <v>329</v>
      </c>
      <c r="O35" s="12" t="s">
        <v>329</v>
      </c>
      <c r="P35" s="75" t="s">
        <v>329</v>
      </c>
      <c r="Q35" s="71"/>
    </row>
    <row r="36" spans="1:17" ht="27" customHeight="1" x14ac:dyDescent="0.4">
      <c r="A36" s="28">
        <v>31</v>
      </c>
      <c r="B36" s="19" t="s">
        <v>213</v>
      </c>
      <c r="C36" s="27" t="s">
        <v>324</v>
      </c>
      <c r="D36" s="122">
        <v>519</v>
      </c>
      <c r="E36" s="26" t="s">
        <v>226</v>
      </c>
      <c r="F36" s="188">
        <f t="shared" si="0"/>
        <v>29</v>
      </c>
      <c r="G36" s="61">
        <f t="shared" si="1"/>
        <v>491</v>
      </c>
      <c r="H36" s="62">
        <v>110</v>
      </c>
      <c r="I36" s="21">
        <v>35</v>
      </c>
      <c r="J36" s="44">
        <v>9</v>
      </c>
      <c r="K36" s="90">
        <v>192</v>
      </c>
      <c r="L36" s="12">
        <v>26</v>
      </c>
      <c r="M36" s="72">
        <f>38-L36</f>
        <v>12</v>
      </c>
      <c r="N36" s="69">
        <v>189</v>
      </c>
      <c r="O36" s="12">
        <v>27</v>
      </c>
      <c r="P36" s="75">
        <v>8</v>
      </c>
      <c r="Q36" s="71"/>
    </row>
    <row r="37" spans="1:17" ht="27" customHeight="1" x14ac:dyDescent="0.4">
      <c r="A37" s="28">
        <v>32</v>
      </c>
      <c r="B37" s="19" t="s">
        <v>212</v>
      </c>
      <c r="C37" s="19" t="s">
        <v>324</v>
      </c>
      <c r="D37" s="122">
        <v>518</v>
      </c>
      <c r="E37" s="26" t="s">
        <v>225</v>
      </c>
      <c r="F37" s="188">
        <f t="shared" si="0"/>
        <v>28</v>
      </c>
      <c r="G37" s="61">
        <f t="shared" si="1"/>
        <v>243</v>
      </c>
      <c r="H37" s="62">
        <v>104</v>
      </c>
      <c r="I37" s="21">
        <v>34</v>
      </c>
      <c r="J37" s="44">
        <v>10</v>
      </c>
      <c r="K37" s="143" t="s">
        <v>329</v>
      </c>
      <c r="L37" s="144" t="s">
        <v>329</v>
      </c>
      <c r="M37" s="145" t="s">
        <v>329</v>
      </c>
      <c r="N37" s="69">
        <v>139</v>
      </c>
      <c r="O37" s="12">
        <v>17</v>
      </c>
      <c r="P37" s="75">
        <v>18</v>
      </c>
      <c r="Q37" s="71"/>
    </row>
    <row r="38" spans="1:17" ht="27" customHeight="1" x14ac:dyDescent="0.4">
      <c r="A38" s="28">
        <v>33</v>
      </c>
      <c r="B38" s="19" t="s">
        <v>227</v>
      </c>
      <c r="C38" s="19" t="s">
        <v>325</v>
      </c>
      <c r="D38" s="122">
        <v>594</v>
      </c>
      <c r="E38" s="26" t="s">
        <v>217</v>
      </c>
      <c r="F38" s="188">
        <f t="shared" si="0"/>
        <v>28</v>
      </c>
      <c r="G38" s="61">
        <f t="shared" si="1"/>
        <v>498</v>
      </c>
      <c r="H38" s="62">
        <v>113</v>
      </c>
      <c r="I38" s="21">
        <v>36</v>
      </c>
      <c r="J38" s="44">
        <v>8</v>
      </c>
      <c r="K38" s="90">
        <v>189</v>
      </c>
      <c r="L38" s="12">
        <v>25</v>
      </c>
      <c r="M38" s="72">
        <f>38-L38</f>
        <v>13</v>
      </c>
      <c r="N38" s="69">
        <v>196</v>
      </c>
      <c r="O38" s="12">
        <v>28</v>
      </c>
      <c r="P38" s="75">
        <v>7</v>
      </c>
      <c r="Q38" s="71"/>
    </row>
    <row r="39" spans="1:17" ht="27" customHeight="1" x14ac:dyDescent="0.4">
      <c r="A39" s="28">
        <v>34</v>
      </c>
      <c r="B39" s="15" t="s">
        <v>229</v>
      </c>
      <c r="C39" s="33" t="s">
        <v>324</v>
      </c>
      <c r="D39" s="122">
        <v>520</v>
      </c>
      <c r="E39" s="16" t="s">
        <v>236</v>
      </c>
      <c r="F39" s="188">
        <f t="shared" si="0"/>
        <v>28</v>
      </c>
      <c r="G39" s="61">
        <f t="shared" si="1"/>
        <v>521</v>
      </c>
      <c r="H39" s="152">
        <v>121</v>
      </c>
      <c r="I39" s="21">
        <v>38</v>
      </c>
      <c r="J39" s="44">
        <v>6</v>
      </c>
      <c r="K39" s="90">
        <v>232</v>
      </c>
      <c r="L39" s="12">
        <v>29</v>
      </c>
      <c r="M39" s="72">
        <f>38-L39</f>
        <v>9</v>
      </c>
      <c r="N39" s="69">
        <v>168</v>
      </c>
      <c r="O39" s="12">
        <v>22</v>
      </c>
      <c r="P39" s="75">
        <v>13</v>
      </c>
      <c r="Q39" s="71"/>
    </row>
    <row r="40" spans="1:17" ht="27" customHeight="1" x14ac:dyDescent="0.4">
      <c r="A40" s="28">
        <v>35</v>
      </c>
      <c r="B40" s="19" t="s">
        <v>328</v>
      </c>
      <c r="C40" s="19" t="s">
        <v>12</v>
      </c>
      <c r="D40" s="122">
        <v>533</v>
      </c>
      <c r="E40" s="26" t="s">
        <v>224</v>
      </c>
      <c r="F40" s="188">
        <f t="shared" si="0"/>
        <v>25</v>
      </c>
      <c r="G40" s="61">
        <f t="shared" si="1"/>
        <v>367</v>
      </c>
      <c r="H40" s="154" t="s">
        <v>329</v>
      </c>
      <c r="I40" s="144" t="s">
        <v>329</v>
      </c>
      <c r="J40" s="156" t="s">
        <v>329</v>
      </c>
      <c r="K40" s="90">
        <v>206</v>
      </c>
      <c r="L40" s="12">
        <v>27</v>
      </c>
      <c r="M40" s="72">
        <f>38-L40</f>
        <v>11</v>
      </c>
      <c r="N40" s="69">
        <v>161</v>
      </c>
      <c r="O40" s="12">
        <v>21</v>
      </c>
      <c r="P40" s="75">
        <v>14</v>
      </c>
      <c r="Q40" s="13"/>
    </row>
    <row r="41" spans="1:17" ht="27" customHeight="1" x14ac:dyDescent="0.4">
      <c r="A41" s="28">
        <v>36</v>
      </c>
      <c r="B41" s="19" t="s">
        <v>228</v>
      </c>
      <c r="C41" s="19" t="s">
        <v>324</v>
      </c>
      <c r="D41" s="122">
        <v>474</v>
      </c>
      <c r="E41" s="26" t="s">
        <v>235</v>
      </c>
      <c r="F41" s="188">
        <f t="shared" si="0"/>
        <v>19</v>
      </c>
      <c r="G41" s="61">
        <f t="shared" si="1"/>
        <v>569</v>
      </c>
      <c r="H41" s="62">
        <v>119</v>
      </c>
      <c r="I41" s="21">
        <v>37</v>
      </c>
      <c r="J41" s="44">
        <v>7</v>
      </c>
      <c r="K41" s="90">
        <v>244</v>
      </c>
      <c r="L41" s="12">
        <v>31</v>
      </c>
      <c r="M41" s="72">
        <f>38-L41</f>
        <v>7</v>
      </c>
      <c r="N41" s="69">
        <v>206</v>
      </c>
      <c r="O41" s="12">
        <v>30</v>
      </c>
      <c r="P41" s="75">
        <v>5</v>
      </c>
      <c r="Q41" s="71"/>
    </row>
    <row r="42" spans="1:17" ht="27" customHeight="1" x14ac:dyDescent="0.4">
      <c r="A42" s="28">
        <v>37</v>
      </c>
      <c r="B42" s="19" t="s">
        <v>207</v>
      </c>
      <c r="C42" s="27" t="s">
        <v>324</v>
      </c>
      <c r="D42" s="122">
        <v>568</v>
      </c>
      <c r="E42" s="26" t="s">
        <v>194</v>
      </c>
      <c r="F42" s="188">
        <f t="shared" si="0"/>
        <v>15</v>
      </c>
      <c r="G42" s="61">
        <f t="shared" si="1"/>
        <v>96</v>
      </c>
      <c r="H42" s="62">
        <v>96</v>
      </c>
      <c r="I42" s="21">
        <v>29</v>
      </c>
      <c r="J42" s="44">
        <v>15</v>
      </c>
      <c r="K42" s="143" t="s">
        <v>329</v>
      </c>
      <c r="L42" s="144" t="s">
        <v>329</v>
      </c>
      <c r="M42" s="145" t="s">
        <v>329</v>
      </c>
      <c r="N42" s="69" t="s">
        <v>329</v>
      </c>
      <c r="O42" s="12" t="s">
        <v>329</v>
      </c>
      <c r="P42" s="75" t="s">
        <v>329</v>
      </c>
      <c r="Q42" s="71"/>
    </row>
    <row r="43" spans="1:17" ht="27" customHeight="1" x14ac:dyDescent="0.4">
      <c r="A43" s="28">
        <v>38</v>
      </c>
      <c r="B43" s="19" t="s">
        <v>230</v>
      </c>
      <c r="C43" s="19" t="s">
        <v>325</v>
      </c>
      <c r="D43" s="122">
        <v>505</v>
      </c>
      <c r="E43" s="26" t="s">
        <v>196</v>
      </c>
      <c r="F43" s="188">
        <f t="shared" si="0"/>
        <v>15</v>
      </c>
      <c r="G43" s="61">
        <f t="shared" si="1"/>
        <v>341</v>
      </c>
      <c r="H43" s="62">
        <v>125</v>
      </c>
      <c r="I43" s="21">
        <v>39</v>
      </c>
      <c r="J43" s="44">
        <v>5</v>
      </c>
      <c r="K43" s="91">
        <v>216</v>
      </c>
      <c r="L43" s="12">
        <v>28</v>
      </c>
      <c r="M43" s="72">
        <f>38-L43</f>
        <v>10</v>
      </c>
      <c r="N43" s="69" t="s">
        <v>329</v>
      </c>
      <c r="O43" s="12" t="s">
        <v>329</v>
      </c>
      <c r="P43" s="75" t="s">
        <v>329</v>
      </c>
      <c r="Q43" s="13"/>
    </row>
    <row r="44" spans="1:17" ht="27" customHeight="1" x14ac:dyDescent="0.4">
      <c r="A44" s="28">
        <v>39</v>
      </c>
      <c r="B44" s="19" t="s">
        <v>208</v>
      </c>
      <c r="C44" s="19" t="s">
        <v>325</v>
      </c>
      <c r="D44" s="122">
        <v>533</v>
      </c>
      <c r="E44" s="26" t="s">
        <v>221</v>
      </c>
      <c r="F44" s="188">
        <f t="shared" si="0"/>
        <v>14</v>
      </c>
      <c r="G44" s="61">
        <f t="shared" si="1"/>
        <v>97</v>
      </c>
      <c r="H44" s="62">
        <v>97</v>
      </c>
      <c r="I44" s="21">
        <v>30</v>
      </c>
      <c r="J44" s="44">
        <v>14</v>
      </c>
      <c r="K44" s="143" t="s">
        <v>329</v>
      </c>
      <c r="L44" s="144" t="s">
        <v>329</v>
      </c>
      <c r="M44" s="145" t="s">
        <v>329</v>
      </c>
      <c r="N44" s="69" t="s">
        <v>329</v>
      </c>
      <c r="O44" s="12" t="s">
        <v>329</v>
      </c>
      <c r="P44" s="75" t="s">
        <v>329</v>
      </c>
      <c r="Q44" s="13"/>
    </row>
    <row r="45" spans="1:17" ht="27" customHeight="1" x14ac:dyDescent="0.4">
      <c r="A45" s="28">
        <v>40</v>
      </c>
      <c r="B45" s="19" t="s">
        <v>231</v>
      </c>
      <c r="C45" s="19" t="s">
        <v>325</v>
      </c>
      <c r="D45" s="122">
        <v>144</v>
      </c>
      <c r="E45" s="26" t="s">
        <v>237</v>
      </c>
      <c r="F45" s="188">
        <f t="shared" si="0"/>
        <v>14</v>
      </c>
      <c r="G45" s="61">
        <f t="shared" si="1"/>
        <v>605</v>
      </c>
      <c r="H45" s="62">
        <v>126</v>
      </c>
      <c r="I45" s="21">
        <v>40</v>
      </c>
      <c r="J45" s="44">
        <v>4</v>
      </c>
      <c r="K45" s="90">
        <v>257</v>
      </c>
      <c r="L45" s="12">
        <v>32</v>
      </c>
      <c r="M45" s="72">
        <f>38-L45</f>
        <v>6</v>
      </c>
      <c r="N45" s="69">
        <v>222</v>
      </c>
      <c r="O45" s="12">
        <v>31</v>
      </c>
      <c r="P45" s="75">
        <v>4</v>
      </c>
      <c r="Q45" s="71"/>
    </row>
    <row r="46" spans="1:17" ht="27" customHeight="1" x14ac:dyDescent="0.4">
      <c r="A46" s="28">
        <v>41</v>
      </c>
      <c r="B46" s="19" t="s">
        <v>211</v>
      </c>
      <c r="C46" s="31" t="s">
        <v>324</v>
      </c>
      <c r="D46" s="122">
        <v>513</v>
      </c>
      <c r="E46" s="26" t="s">
        <v>224</v>
      </c>
      <c r="F46" s="188">
        <f t="shared" si="0"/>
        <v>11</v>
      </c>
      <c r="G46" s="61">
        <f t="shared" si="1"/>
        <v>103</v>
      </c>
      <c r="H46" s="153">
        <v>103</v>
      </c>
      <c r="I46" s="21">
        <v>33</v>
      </c>
      <c r="J46" s="44">
        <v>11</v>
      </c>
      <c r="K46" s="143" t="s">
        <v>329</v>
      </c>
      <c r="L46" s="144" t="s">
        <v>329</v>
      </c>
      <c r="M46" s="145" t="s">
        <v>329</v>
      </c>
      <c r="N46" s="69" t="s">
        <v>329</v>
      </c>
      <c r="O46" s="12" t="s">
        <v>329</v>
      </c>
      <c r="P46" s="75" t="s">
        <v>329</v>
      </c>
      <c r="Q46" s="71"/>
    </row>
    <row r="47" spans="1:17" ht="27" customHeight="1" x14ac:dyDescent="0.4">
      <c r="A47" s="28">
        <v>42</v>
      </c>
      <c r="B47" s="19" t="s">
        <v>330</v>
      </c>
      <c r="C47" s="19" t="s">
        <v>12</v>
      </c>
      <c r="D47" s="122">
        <v>509</v>
      </c>
      <c r="E47" s="26" t="s">
        <v>62</v>
      </c>
      <c r="F47" s="236">
        <f t="shared" si="0"/>
        <v>6</v>
      </c>
      <c r="G47" s="61">
        <f t="shared" si="1"/>
        <v>507</v>
      </c>
      <c r="H47" s="140" t="s">
        <v>329</v>
      </c>
      <c r="I47" s="141" t="s">
        <v>329</v>
      </c>
      <c r="J47" s="142" t="s">
        <v>329</v>
      </c>
      <c r="K47" s="137">
        <v>281</v>
      </c>
      <c r="L47" s="135">
        <v>35</v>
      </c>
      <c r="M47" s="72">
        <f>38-L47</f>
        <v>3</v>
      </c>
      <c r="N47" s="138">
        <v>226</v>
      </c>
      <c r="O47" s="135">
        <v>32</v>
      </c>
      <c r="P47" s="139">
        <v>3</v>
      </c>
      <c r="Q47" s="13"/>
    </row>
    <row r="48" spans="1:17" ht="27" customHeight="1" x14ac:dyDescent="0.4">
      <c r="A48" s="28">
        <v>43</v>
      </c>
      <c r="B48" s="19" t="s">
        <v>232</v>
      </c>
      <c r="C48" s="19" t="s">
        <v>324</v>
      </c>
      <c r="D48" s="122">
        <v>457</v>
      </c>
      <c r="E48" s="26" t="s">
        <v>238</v>
      </c>
      <c r="F48" s="188">
        <f t="shared" si="0"/>
        <v>5</v>
      </c>
      <c r="G48" s="61">
        <f t="shared" si="1"/>
        <v>403</v>
      </c>
      <c r="H48" s="62">
        <v>132</v>
      </c>
      <c r="I48" s="21">
        <v>41</v>
      </c>
      <c r="J48" s="44">
        <v>1</v>
      </c>
      <c r="K48" s="91">
        <v>271</v>
      </c>
      <c r="L48" s="10">
        <v>34</v>
      </c>
      <c r="M48" s="72">
        <f>38-L48</f>
        <v>4</v>
      </c>
      <c r="N48" s="69" t="s">
        <v>329</v>
      </c>
      <c r="O48" s="12" t="s">
        <v>329</v>
      </c>
      <c r="P48" s="75" t="s">
        <v>329</v>
      </c>
      <c r="Q48" s="13"/>
    </row>
    <row r="49" spans="1:17" ht="27" customHeight="1" x14ac:dyDescent="0.4">
      <c r="A49" s="28">
        <v>44</v>
      </c>
      <c r="B49" s="19" t="s">
        <v>331</v>
      </c>
      <c r="C49" s="19" t="s">
        <v>12</v>
      </c>
      <c r="D49" s="122">
        <v>271</v>
      </c>
      <c r="E49" s="26" t="s">
        <v>332</v>
      </c>
      <c r="F49" s="236">
        <f t="shared" si="0"/>
        <v>3</v>
      </c>
      <c r="G49" s="61">
        <f t="shared" si="1"/>
        <v>538</v>
      </c>
      <c r="H49" s="140" t="s">
        <v>329</v>
      </c>
      <c r="I49" s="141" t="s">
        <v>329</v>
      </c>
      <c r="J49" s="142" t="s">
        <v>329</v>
      </c>
      <c r="K49" s="137">
        <v>300</v>
      </c>
      <c r="L49" s="135">
        <v>36</v>
      </c>
      <c r="M49" s="72">
        <f>38-L49</f>
        <v>2</v>
      </c>
      <c r="N49" s="138">
        <v>238</v>
      </c>
      <c r="O49" s="135">
        <v>34</v>
      </c>
      <c r="P49" s="139">
        <v>1</v>
      </c>
      <c r="Q49" s="13"/>
    </row>
    <row r="50" spans="1:17" ht="27" customHeight="1" x14ac:dyDescent="0.4">
      <c r="A50" s="28">
        <v>45</v>
      </c>
      <c r="B50" s="19" t="s">
        <v>333</v>
      </c>
      <c r="C50" s="19" t="s">
        <v>12</v>
      </c>
      <c r="D50" s="122">
        <v>478</v>
      </c>
      <c r="E50" s="26" t="s">
        <v>214</v>
      </c>
      <c r="F50" s="189">
        <f t="shared" si="0"/>
        <v>3</v>
      </c>
      <c r="G50" s="172">
        <f t="shared" si="1"/>
        <v>539</v>
      </c>
      <c r="H50" s="223" t="s">
        <v>329</v>
      </c>
      <c r="I50" s="224" t="s">
        <v>329</v>
      </c>
      <c r="J50" s="225" t="s">
        <v>329</v>
      </c>
      <c r="K50" s="226">
        <v>304</v>
      </c>
      <c r="L50" s="227">
        <v>37</v>
      </c>
      <c r="M50" s="228">
        <f>38-L50</f>
        <v>1</v>
      </c>
      <c r="N50" s="229">
        <v>235</v>
      </c>
      <c r="O50" s="227">
        <v>33</v>
      </c>
      <c r="P50" s="230">
        <v>2</v>
      </c>
      <c r="Q50" s="13"/>
    </row>
    <row r="51" spans="1:17" ht="27" customHeight="1" x14ac:dyDescent="0.4">
      <c r="A51" s="28">
        <v>46</v>
      </c>
      <c r="B51" s="19" t="s">
        <v>233</v>
      </c>
      <c r="C51" s="19" t="s">
        <v>324</v>
      </c>
      <c r="D51" s="122">
        <v>573</v>
      </c>
      <c r="E51" s="26" t="s">
        <v>239</v>
      </c>
      <c r="F51" s="237">
        <f t="shared" si="0"/>
        <v>1</v>
      </c>
      <c r="G51" s="167">
        <f t="shared" si="1"/>
        <v>132</v>
      </c>
      <c r="H51" s="215">
        <v>132</v>
      </c>
      <c r="I51" s="180">
        <v>41</v>
      </c>
      <c r="J51" s="216">
        <v>1</v>
      </c>
      <c r="K51" s="217" t="s">
        <v>329</v>
      </c>
      <c r="L51" s="218" t="s">
        <v>329</v>
      </c>
      <c r="M51" s="219" t="s">
        <v>329</v>
      </c>
      <c r="N51" s="220" t="s">
        <v>329</v>
      </c>
      <c r="O51" s="221" t="s">
        <v>329</v>
      </c>
      <c r="P51" s="222" t="s">
        <v>329</v>
      </c>
      <c r="Q51" s="13"/>
    </row>
    <row r="52" spans="1:17" ht="27" customHeight="1" thickBot="1" x14ac:dyDescent="0.45">
      <c r="A52" s="28">
        <v>47</v>
      </c>
      <c r="B52" s="19" t="s">
        <v>234</v>
      </c>
      <c r="C52" s="19" t="s">
        <v>325</v>
      </c>
      <c r="D52" s="122">
        <v>481</v>
      </c>
      <c r="E52" s="26" t="s">
        <v>240</v>
      </c>
      <c r="F52" s="191">
        <f t="shared" si="0"/>
        <v>1</v>
      </c>
      <c r="G52" s="172">
        <f t="shared" si="1"/>
        <v>132</v>
      </c>
      <c r="H52" s="231">
        <v>132</v>
      </c>
      <c r="I52" s="213">
        <v>41</v>
      </c>
      <c r="J52" s="205">
        <v>1</v>
      </c>
      <c r="K52" s="232" t="s">
        <v>329</v>
      </c>
      <c r="L52" s="233" t="s">
        <v>329</v>
      </c>
      <c r="M52" s="234" t="s">
        <v>329</v>
      </c>
      <c r="N52" s="212" t="s">
        <v>329</v>
      </c>
      <c r="O52" s="213" t="s">
        <v>329</v>
      </c>
      <c r="P52" s="214" t="s">
        <v>329</v>
      </c>
      <c r="Q52" s="13"/>
    </row>
    <row r="53" spans="1:17" ht="5.4" customHeight="1" thickTop="1" x14ac:dyDescent="0.4"/>
  </sheetData>
  <sortState xmlns:xlrd2="http://schemas.microsoft.com/office/spreadsheetml/2017/richdata2" ref="A6:Q52">
    <sortCondition descending="1" ref="F6:F52"/>
  </sortState>
  <mergeCells count="14">
    <mergeCell ref="F3:F5"/>
    <mergeCell ref="A3:A5"/>
    <mergeCell ref="B3:B5"/>
    <mergeCell ref="C3:C5"/>
    <mergeCell ref="D3:D5"/>
    <mergeCell ref="E3:E5"/>
    <mergeCell ref="G3:G5"/>
    <mergeCell ref="H3:J3"/>
    <mergeCell ref="K3:M3"/>
    <mergeCell ref="Q3:Q5"/>
    <mergeCell ref="H4:I4"/>
    <mergeCell ref="K4:L4"/>
    <mergeCell ref="N3:P3"/>
    <mergeCell ref="N4:O4"/>
  </mergeCells>
  <phoneticPr fontId="1" type="noConversion"/>
  <pageMargins left="0.17" right="0.17" top="0.74803149606299213" bottom="0.74803149606299213" header="0.31496062992125984" footer="0.31496062992125984"/>
  <pageSetup paperSize="9"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Q18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3.69921875" style="2" customWidth="1"/>
    <col min="6" max="6" width="10.19921875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5" style="2" customWidth="1"/>
    <col min="11" max="11" width="8.3984375" style="2" customWidth="1"/>
    <col min="12" max="12" width="8.3984375" style="5" customWidth="1"/>
    <col min="13" max="13" width="12.5" style="2" customWidth="1"/>
    <col min="14" max="15" width="8.3984375" style="2" customWidth="1"/>
    <col min="16" max="16" width="12.5" style="2" customWidth="1"/>
    <col min="17" max="17" width="11.8984375" style="2" customWidth="1"/>
    <col min="18" max="16384" width="9" style="2"/>
  </cols>
  <sheetData>
    <row r="1" spans="1:17" ht="25.2" x14ac:dyDescent="0.4">
      <c r="A1" s="1" t="s">
        <v>248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91" t="s">
        <v>2</v>
      </c>
      <c r="B3" s="288" t="s">
        <v>0</v>
      </c>
      <c r="C3" s="288" t="s">
        <v>8</v>
      </c>
      <c r="D3" s="288" t="s">
        <v>7</v>
      </c>
      <c r="E3" s="300" t="s">
        <v>1</v>
      </c>
      <c r="F3" s="297" t="s">
        <v>4</v>
      </c>
      <c r="G3" s="294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9.2" customHeight="1" x14ac:dyDescent="0.4">
      <c r="A4" s="292"/>
      <c r="B4" s="289"/>
      <c r="C4" s="289"/>
      <c r="D4" s="289"/>
      <c r="E4" s="301"/>
      <c r="F4" s="298"/>
      <c r="G4" s="295"/>
      <c r="H4" s="278" t="s">
        <v>66</v>
      </c>
      <c r="I4" s="277"/>
      <c r="J4" s="40">
        <v>8</v>
      </c>
      <c r="K4" s="276" t="s">
        <v>66</v>
      </c>
      <c r="L4" s="277"/>
      <c r="M4" s="40">
        <v>12</v>
      </c>
      <c r="N4" s="315" t="s">
        <v>66</v>
      </c>
      <c r="O4" s="277"/>
      <c r="P4" s="52">
        <v>10</v>
      </c>
      <c r="Q4" s="280"/>
    </row>
    <row r="5" spans="1:17" ht="19.2" customHeight="1" x14ac:dyDescent="0.4">
      <c r="A5" s="293"/>
      <c r="B5" s="306"/>
      <c r="C5" s="306"/>
      <c r="D5" s="306"/>
      <c r="E5" s="323"/>
      <c r="F5" s="299"/>
      <c r="G5" s="296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.6" customHeight="1" x14ac:dyDescent="0.4">
      <c r="A6" s="28">
        <v>1</v>
      </c>
      <c r="B6" s="19" t="s">
        <v>47</v>
      </c>
      <c r="C6" s="29" t="s">
        <v>12</v>
      </c>
      <c r="D6" s="123">
        <v>71</v>
      </c>
      <c r="E6" s="26" t="s">
        <v>34</v>
      </c>
      <c r="F6" s="190">
        <f>SUM(J6,M6,P6)</f>
        <v>29</v>
      </c>
      <c r="G6" s="61">
        <f>SUM(H6,K6,N6)</f>
        <v>26</v>
      </c>
      <c r="H6" s="101"/>
      <c r="I6" s="18">
        <v>1</v>
      </c>
      <c r="J6" s="104">
        <v>8</v>
      </c>
      <c r="K6" s="46">
        <v>10</v>
      </c>
      <c r="L6" s="24">
        <v>2</v>
      </c>
      <c r="M6" s="42">
        <v>11</v>
      </c>
      <c r="N6" s="37">
        <v>16</v>
      </c>
      <c r="O6" s="24">
        <v>1</v>
      </c>
      <c r="P6" s="56">
        <v>10</v>
      </c>
      <c r="Q6" s="39" t="s">
        <v>128</v>
      </c>
    </row>
    <row r="7" spans="1:17" ht="27.6" customHeight="1" x14ac:dyDescent="0.4">
      <c r="A7" s="28">
        <v>2</v>
      </c>
      <c r="B7" s="19" t="s">
        <v>21</v>
      </c>
      <c r="C7" s="29" t="s">
        <v>12</v>
      </c>
      <c r="D7" s="123">
        <v>277</v>
      </c>
      <c r="E7" s="26" t="s">
        <v>31</v>
      </c>
      <c r="F7" s="188">
        <f t="shared" ref="F7:F13" si="0">SUM(J7,M7,P7)</f>
        <v>28</v>
      </c>
      <c r="G7" s="61">
        <f t="shared" ref="G7:G13" si="1">SUM(H7,K7,N7)</f>
        <v>27</v>
      </c>
      <c r="H7" s="62"/>
      <c r="I7" s="18">
        <v>2</v>
      </c>
      <c r="J7" s="104">
        <v>7</v>
      </c>
      <c r="K7" s="46">
        <v>7</v>
      </c>
      <c r="L7" s="24">
        <v>1</v>
      </c>
      <c r="M7" s="42">
        <v>12</v>
      </c>
      <c r="N7" s="37">
        <v>20</v>
      </c>
      <c r="O7" s="24">
        <v>2</v>
      </c>
      <c r="P7" s="56">
        <v>9</v>
      </c>
      <c r="Q7" s="39"/>
    </row>
    <row r="8" spans="1:17" ht="27.6" customHeight="1" x14ac:dyDescent="0.4">
      <c r="A8" s="28">
        <v>3</v>
      </c>
      <c r="B8" s="19" t="s">
        <v>22</v>
      </c>
      <c r="C8" s="29" t="s">
        <v>12</v>
      </c>
      <c r="D8" s="123">
        <v>141</v>
      </c>
      <c r="E8" s="26" t="s">
        <v>23</v>
      </c>
      <c r="F8" s="188">
        <f>SUM(J8,M8,P8)</f>
        <v>24</v>
      </c>
      <c r="G8" s="61">
        <f>SUM(H8,K8,N8)</f>
        <v>42</v>
      </c>
      <c r="H8" s="62">
        <v>5</v>
      </c>
      <c r="I8" s="18">
        <v>3</v>
      </c>
      <c r="J8" s="104">
        <v>6</v>
      </c>
      <c r="K8" s="47">
        <v>12</v>
      </c>
      <c r="L8" s="21">
        <v>3</v>
      </c>
      <c r="M8" s="42">
        <v>10</v>
      </c>
      <c r="N8" s="38">
        <v>25</v>
      </c>
      <c r="O8" s="21">
        <v>3</v>
      </c>
      <c r="P8" s="56">
        <v>8</v>
      </c>
      <c r="Q8" s="20"/>
    </row>
    <row r="9" spans="1:17" ht="27.6" customHeight="1" x14ac:dyDescent="0.4">
      <c r="A9" s="28">
        <v>4</v>
      </c>
      <c r="B9" s="19" t="s">
        <v>242</v>
      </c>
      <c r="C9" s="29" t="s">
        <v>12</v>
      </c>
      <c r="D9" s="123">
        <v>153</v>
      </c>
      <c r="E9" s="26" t="s">
        <v>110</v>
      </c>
      <c r="F9" s="188">
        <f>SUM(J9,M9,P9)</f>
        <v>20</v>
      </c>
      <c r="G9" s="61">
        <f>SUM(H9,K9,N9)</f>
        <v>71</v>
      </c>
      <c r="H9" s="62">
        <v>12</v>
      </c>
      <c r="I9" s="18">
        <v>5</v>
      </c>
      <c r="J9" s="104">
        <v>4</v>
      </c>
      <c r="K9" s="47">
        <v>19</v>
      </c>
      <c r="L9" s="21">
        <v>4</v>
      </c>
      <c r="M9" s="42">
        <v>9</v>
      </c>
      <c r="N9" s="38">
        <v>40</v>
      </c>
      <c r="O9" s="21">
        <v>4</v>
      </c>
      <c r="P9" s="56">
        <v>7</v>
      </c>
      <c r="Q9" s="20"/>
    </row>
    <row r="10" spans="1:17" ht="27.6" customHeight="1" x14ac:dyDescent="0.4">
      <c r="A10" s="28">
        <v>5</v>
      </c>
      <c r="B10" s="19" t="s">
        <v>241</v>
      </c>
      <c r="C10" s="29" t="s">
        <v>12</v>
      </c>
      <c r="D10" s="123">
        <v>248</v>
      </c>
      <c r="E10" s="26" t="s">
        <v>111</v>
      </c>
      <c r="F10" s="188">
        <f>SUM(J10,M10,P10)</f>
        <v>19</v>
      </c>
      <c r="G10" s="61">
        <f>SUM(H10,K10,N10)</f>
        <v>79</v>
      </c>
      <c r="H10" s="62">
        <v>10</v>
      </c>
      <c r="I10" s="18">
        <v>4</v>
      </c>
      <c r="J10" s="104">
        <v>5</v>
      </c>
      <c r="K10" s="47">
        <v>25</v>
      </c>
      <c r="L10" s="24">
        <v>5</v>
      </c>
      <c r="M10" s="42">
        <v>8</v>
      </c>
      <c r="N10" s="38">
        <v>44</v>
      </c>
      <c r="O10" s="24">
        <v>5</v>
      </c>
      <c r="P10" s="56">
        <v>6</v>
      </c>
      <c r="Q10" s="20"/>
    </row>
    <row r="11" spans="1:17" ht="27.6" customHeight="1" x14ac:dyDescent="0.4">
      <c r="A11" s="28">
        <v>6</v>
      </c>
      <c r="B11" s="19" t="s">
        <v>24</v>
      </c>
      <c r="C11" s="29" t="s">
        <v>12</v>
      </c>
      <c r="D11" s="123">
        <v>194</v>
      </c>
      <c r="E11" s="26" t="s">
        <v>25</v>
      </c>
      <c r="F11" s="188">
        <f t="shared" si="0"/>
        <v>18</v>
      </c>
      <c r="G11" s="61">
        <f t="shared" si="1"/>
        <v>82</v>
      </c>
      <c r="H11" s="62"/>
      <c r="I11" s="18">
        <v>3</v>
      </c>
      <c r="J11" s="104">
        <v>6</v>
      </c>
      <c r="K11" s="47">
        <v>30</v>
      </c>
      <c r="L11" s="21">
        <v>6</v>
      </c>
      <c r="M11" s="42">
        <v>7</v>
      </c>
      <c r="N11" s="38">
        <v>52</v>
      </c>
      <c r="O11" s="21">
        <v>6</v>
      </c>
      <c r="P11" s="56">
        <v>5</v>
      </c>
      <c r="Q11" s="20"/>
    </row>
    <row r="12" spans="1:17" ht="27.6" customHeight="1" x14ac:dyDescent="0.4">
      <c r="A12" s="28">
        <v>7</v>
      </c>
      <c r="B12" s="19" t="s">
        <v>243</v>
      </c>
      <c r="C12" s="29" t="s">
        <v>12</v>
      </c>
      <c r="D12" s="123">
        <v>340</v>
      </c>
      <c r="E12" s="26" t="s">
        <v>108</v>
      </c>
      <c r="F12" s="188">
        <f t="shared" si="0"/>
        <v>11</v>
      </c>
      <c r="G12" s="61">
        <f t="shared" si="1"/>
        <v>111</v>
      </c>
      <c r="H12" s="62">
        <v>13</v>
      </c>
      <c r="I12" s="18">
        <v>6</v>
      </c>
      <c r="J12" s="104">
        <v>3</v>
      </c>
      <c r="K12" s="106">
        <v>30</v>
      </c>
      <c r="L12" s="25">
        <v>7</v>
      </c>
      <c r="M12" s="107">
        <v>6</v>
      </c>
      <c r="N12" s="98">
        <v>68</v>
      </c>
      <c r="O12" s="25">
        <v>9</v>
      </c>
      <c r="P12" s="102">
        <v>2</v>
      </c>
      <c r="Q12" s="99"/>
    </row>
    <row r="13" spans="1:17" ht="27.6" customHeight="1" x14ac:dyDescent="0.4">
      <c r="A13" s="28">
        <v>8</v>
      </c>
      <c r="B13" s="19" t="s">
        <v>244</v>
      </c>
      <c r="C13" s="29" t="s">
        <v>12</v>
      </c>
      <c r="D13" s="123">
        <v>261</v>
      </c>
      <c r="E13" s="26" t="s">
        <v>107</v>
      </c>
      <c r="F13" s="188">
        <f t="shared" si="0"/>
        <v>10</v>
      </c>
      <c r="G13" s="61">
        <f t="shared" si="1"/>
        <v>107</v>
      </c>
      <c r="H13" s="62">
        <v>19</v>
      </c>
      <c r="I13" s="18">
        <v>7</v>
      </c>
      <c r="J13" s="104">
        <v>2</v>
      </c>
      <c r="K13" s="48">
        <v>30</v>
      </c>
      <c r="L13" s="18">
        <v>8</v>
      </c>
      <c r="M13" s="44">
        <v>5</v>
      </c>
      <c r="N13" s="39">
        <v>58</v>
      </c>
      <c r="O13" s="18">
        <v>8</v>
      </c>
      <c r="P13" s="57">
        <v>3</v>
      </c>
      <c r="Q13" s="39"/>
    </row>
    <row r="14" spans="1:17" ht="27.6" customHeight="1" x14ac:dyDescent="0.4">
      <c r="A14" s="28">
        <v>9</v>
      </c>
      <c r="B14" s="15" t="s">
        <v>245</v>
      </c>
      <c r="C14" s="29" t="s">
        <v>12</v>
      </c>
      <c r="D14" s="123">
        <v>37</v>
      </c>
      <c r="E14" s="16" t="s">
        <v>113</v>
      </c>
      <c r="F14" s="188">
        <f>SUM(J14,M14,P14)</f>
        <v>8</v>
      </c>
      <c r="G14" s="61">
        <f>SUM(H14,K14,N14)</f>
        <v>120</v>
      </c>
      <c r="H14" s="103">
        <v>21</v>
      </c>
      <c r="I14" s="18">
        <v>8</v>
      </c>
      <c r="J14" s="105">
        <v>1</v>
      </c>
      <c r="K14" s="92">
        <v>42</v>
      </c>
      <c r="L14" s="9">
        <v>10</v>
      </c>
      <c r="M14" s="73">
        <v>3</v>
      </c>
      <c r="N14" s="39">
        <v>57</v>
      </c>
      <c r="O14" s="18">
        <v>7</v>
      </c>
      <c r="P14" s="57">
        <v>4</v>
      </c>
      <c r="Q14" s="71"/>
    </row>
    <row r="15" spans="1:17" ht="27.6" customHeight="1" x14ac:dyDescent="0.4">
      <c r="A15" s="28">
        <v>10</v>
      </c>
      <c r="B15" s="19" t="s">
        <v>384</v>
      </c>
      <c r="C15" s="29" t="s">
        <v>12</v>
      </c>
      <c r="D15" s="123">
        <v>327</v>
      </c>
      <c r="E15" s="26" t="s">
        <v>385</v>
      </c>
      <c r="F15" s="188">
        <f>SUM(J15,M15,P15)</f>
        <v>4</v>
      </c>
      <c r="G15" s="61">
        <f>SUM(H15,K15,N15)</f>
        <v>37</v>
      </c>
      <c r="H15" s="62" t="s">
        <v>329</v>
      </c>
      <c r="I15" s="18" t="s">
        <v>329</v>
      </c>
      <c r="J15" s="104" t="s">
        <v>329</v>
      </c>
      <c r="K15" s="48">
        <v>37</v>
      </c>
      <c r="L15" s="18">
        <v>9</v>
      </c>
      <c r="M15" s="44">
        <v>4</v>
      </c>
      <c r="N15" s="69" t="s">
        <v>329</v>
      </c>
      <c r="O15" s="12" t="s">
        <v>329</v>
      </c>
      <c r="P15" s="75" t="s">
        <v>329</v>
      </c>
      <c r="Q15" s="39"/>
    </row>
    <row r="16" spans="1:17" ht="27.6" customHeight="1" x14ac:dyDescent="0.4">
      <c r="A16" s="28">
        <v>11</v>
      </c>
      <c r="B16" s="19" t="s">
        <v>246</v>
      </c>
      <c r="C16" s="29" t="s">
        <v>12</v>
      </c>
      <c r="D16" s="123">
        <v>332</v>
      </c>
      <c r="E16" s="26" t="s">
        <v>127</v>
      </c>
      <c r="F16" s="250">
        <f>SUM(J16,M16,P16)</f>
        <v>2</v>
      </c>
      <c r="G16" s="61">
        <f>SUM(H16,K16,N16)</f>
        <v>74</v>
      </c>
      <c r="H16" s="62">
        <v>24</v>
      </c>
      <c r="I16" s="18">
        <v>9</v>
      </c>
      <c r="J16" s="104">
        <v>0</v>
      </c>
      <c r="K16" s="48">
        <v>50</v>
      </c>
      <c r="L16" s="18">
        <v>11</v>
      </c>
      <c r="M16" s="44">
        <v>2</v>
      </c>
      <c r="N16" s="69" t="s">
        <v>329</v>
      </c>
      <c r="O16" s="12" t="s">
        <v>329</v>
      </c>
      <c r="P16" s="75" t="s">
        <v>329</v>
      </c>
      <c r="Q16" s="39"/>
    </row>
    <row r="17" spans="1:17" ht="27.6" customHeight="1" thickBot="1" x14ac:dyDescent="0.45">
      <c r="A17" s="28">
        <v>12</v>
      </c>
      <c r="B17" s="19" t="s">
        <v>247</v>
      </c>
      <c r="C17" s="29" t="s">
        <v>12</v>
      </c>
      <c r="D17" s="123">
        <v>308</v>
      </c>
      <c r="E17" s="26" t="s">
        <v>249</v>
      </c>
      <c r="F17" s="251">
        <f>SUM(J17,M17,P17)</f>
        <v>2</v>
      </c>
      <c r="G17" s="61">
        <f>SUM(H17,K17,N17)</f>
        <v>178</v>
      </c>
      <c r="H17" s="64">
        <v>33</v>
      </c>
      <c r="I17" s="59">
        <v>10</v>
      </c>
      <c r="J17" s="124">
        <v>0</v>
      </c>
      <c r="K17" s="108">
        <v>57</v>
      </c>
      <c r="L17" s="59">
        <v>12</v>
      </c>
      <c r="M17" s="97">
        <v>1</v>
      </c>
      <c r="N17" s="58">
        <v>88</v>
      </c>
      <c r="O17" s="59">
        <v>10</v>
      </c>
      <c r="P17" s="60">
        <v>1</v>
      </c>
      <c r="Q17" s="39"/>
    </row>
    <row r="18" spans="1:17" ht="5.4" customHeight="1" thickTop="1" x14ac:dyDescent="0.4"/>
  </sheetData>
  <sortState xmlns:xlrd2="http://schemas.microsoft.com/office/spreadsheetml/2017/richdata2" ref="A11:Q17">
    <sortCondition descending="1" ref="F6:F17"/>
  </sortState>
  <mergeCells count="14">
    <mergeCell ref="Q3:Q5"/>
    <mergeCell ref="K4:L4"/>
    <mergeCell ref="A3:A5"/>
    <mergeCell ref="B3:B5"/>
    <mergeCell ref="C3:C5"/>
    <mergeCell ref="D3:D5"/>
    <mergeCell ref="F3:F5"/>
    <mergeCell ref="G3:G5"/>
    <mergeCell ref="H3:J3"/>
    <mergeCell ref="E3:E5"/>
    <mergeCell ref="H4:I4"/>
    <mergeCell ref="K3:M3"/>
    <mergeCell ref="N3:P3"/>
    <mergeCell ref="N4:O4"/>
  </mergeCells>
  <phoneticPr fontId="1" type="noConversion"/>
  <printOptions horizontalCentered="1"/>
  <pageMargins left="0.17" right="0.17" top="0.17" bottom="0.17" header="0.24" footer="0.17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503E-6C69-49DF-9BB9-91A4D335864A}">
  <sheetPr>
    <pageSetUpPr fitToPage="1"/>
  </sheetPr>
  <dimension ref="A1:Q22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3.69921875" style="2" customWidth="1"/>
    <col min="6" max="6" width="10.19921875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5" style="2" customWidth="1"/>
    <col min="11" max="11" width="8.3984375" style="2" customWidth="1"/>
    <col min="12" max="12" width="8.3984375" style="5" customWidth="1"/>
    <col min="13" max="13" width="12.5" style="2" customWidth="1"/>
    <col min="14" max="15" width="8.3984375" style="2" customWidth="1"/>
    <col min="16" max="16" width="12.5" style="2" customWidth="1"/>
    <col min="17" max="17" width="11.8984375" style="2" customWidth="1"/>
    <col min="18" max="16384" width="9" style="2"/>
  </cols>
  <sheetData>
    <row r="1" spans="1:17" ht="25.2" x14ac:dyDescent="0.4">
      <c r="A1" s="1" t="s">
        <v>277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91" t="s">
        <v>2</v>
      </c>
      <c r="B3" s="288" t="s">
        <v>0</v>
      </c>
      <c r="C3" s="288" t="s">
        <v>8</v>
      </c>
      <c r="D3" s="288" t="s">
        <v>7</v>
      </c>
      <c r="E3" s="300" t="s">
        <v>1</v>
      </c>
      <c r="F3" s="297" t="s">
        <v>4</v>
      </c>
      <c r="G3" s="294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9.2" customHeight="1" x14ac:dyDescent="0.4">
      <c r="A4" s="292"/>
      <c r="B4" s="289"/>
      <c r="C4" s="289"/>
      <c r="D4" s="289"/>
      <c r="E4" s="301"/>
      <c r="F4" s="298"/>
      <c r="G4" s="295"/>
      <c r="H4" s="278" t="s">
        <v>66</v>
      </c>
      <c r="I4" s="277"/>
      <c r="J4" s="40">
        <v>15</v>
      </c>
      <c r="K4" s="276" t="s">
        <v>66</v>
      </c>
      <c r="L4" s="277"/>
      <c r="M4" s="40">
        <v>14</v>
      </c>
      <c r="N4" s="315" t="s">
        <v>66</v>
      </c>
      <c r="O4" s="277"/>
      <c r="P4" s="52">
        <v>15</v>
      </c>
      <c r="Q4" s="280"/>
    </row>
    <row r="5" spans="1:17" ht="19.2" customHeight="1" x14ac:dyDescent="0.4">
      <c r="A5" s="293"/>
      <c r="B5" s="306"/>
      <c r="C5" s="306"/>
      <c r="D5" s="306"/>
      <c r="E5" s="323"/>
      <c r="F5" s="324"/>
      <c r="G5" s="296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.6" customHeight="1" x14ac:dyDescent="0.4">
      <c r="A6" s="28">
        <v>1</v>
      </c>
      <c r="B6" s="19" t="s">
        <v>285</v>
      </c>
      <c r="C6" s="29" t="s">
        <v>12</v>
      </c>
      <c r="D6" s="123">
        <v>357</v>
      </c>
      <c r="E6" s="26" t="s">
        <v>299</v>
      </c>
      <c r="F6" s="250">
        <f>SUM(J6,M6,P6)</f>
        <v>41</v>
      </c>
      <c r="G6" s="61">
        <f>SUM(H6,K6,N6)</f>
        <v>57</v>
      </c>
      <c r="H6" s="62">
        <v>11</v>
      </c>
      <c r="I6" s="18">
        <v>1</v>
      </c>
      <c r="J6" s="104">
        <v>15</v>
      </c>
      <c r="K6" s="46">
        <v>13</v>
      </c>
      <c r="L6" s="24">
        <v>2</v>
      </c>
      <c r="M6" s="42">
        <v>13</v>
      </c>
      <c r="N6" s="37">
        <v>33</v>
      </c>
      <c r="O6" s="24">
        <v>3</v>
      </c>
      <c r="P6" s="56">
        <v>13</v>
      </c>
      <c r="Q6" s="39" t="s">
        <v>128</v>
      </c>
    </row>
    <row r="7" spans="1:17" ht="27.6" customHeight="1" x14ac:dyDescent="0.4">
      <c r="A7" s="28">
        <v>2</v>
      </c>
      <c r="B7" s="19" t="s">
        <v>289</v>
      </c>
      <c r="C7" s="29" t="s">
        <v>12</v>
      </c>
      <c r="D7" s="123">
        <v>346</v>
      </c>
      <c r="E7" s="26" t="s">
        <v>302</v>
      </c>
      <c r="F7" s="250">
        <f>SUM(J7,M7,P7)</f>
        <v>39</v>
      </c>
      <c r="G7" s="61">
        <f>SUM(H7,K7,N7)</f>
        <v>40</v>
      </c>
      <c r="H7" s="62">
        <v>18</v>
      </c>
      <c r="I7" s="18">
        <v>6</v>
      </c>
      <c r="J7" s="104">
        <v>10</v>
      </c>
      <c r="K7" s="47">
        <v>6</v>
      </c>
      <c r="L7" s="21">
        <v>1</v>
      </c>
      <c r="M7" s="42">
        <v>14</v>
      </c>
      <c r="N7" s="38">
        <v>16</v>
      </c>
      <c r="O7" s="21">
        <v>1</v>
      </c>
      <c r="P7" s="56">
        <v>15</v>
      </c>
      <c r="Q7" s="20"/>
    </row>
    <row r="8" spans="1:17" ht="27.6" customHeight="1" x14ac:dyDescent="0.4">
      <c r="A8" s="28">
        <v>3</v>
      </c>
      <c r="B8" s="19" t="s">
        <v>286</v>
      </c>
      <c r="C8" s="29" t="s">
        <v>12</v>
      </c>
      <c r="D8" s="123">
        <v>336</v>
      </c>
      <c r="E8" s="26" t="s">
        <v>300</v>
      </c>
      <c r="F8" s="250">
        <f t="shared" ref="F8:F21" si="0">SUM(J8,M8,P8)</f>
        <v>37</v>
      </c>
      <c r="G8" s="61">
        <f t="shared" ref="G8:G18" si="1">SUM(H8,K8,N8)</f>
        <v>67</v>
      </c>
      <c r="H8" s="62">
        <v>12</v>
      </c>
      <c r="I8" s="18">
        <v>2</v>
      </c>
      <c r="J8" s="104">
        <v>14</v>
      </c>
      <c r="K8" s="46">
        <v>13</v>
      </c>
      <c r="L8" s="24">
        <v>3</v>
      </c>
      <c r="M8" s="42">
        <v>12</v>
      </c>
      <c r="N8" s="37">
        <v>42</v>
      </c>
      <c r="O8" s="24">
        <v>5</v>
      </c>
      <c r="P8" s="56">
        <v>11</v>
      </c>
      <c r="Q8" s="39"/>
    </row>
    <row r="9" spans="1:17" ht="27.6" customHeight="1" x14ac:dyDescent="0.4">
      <c r="A9" s="28">
        <v>4</v>
      </c>
      <c r="B9" s="19" t="s">
        <v>290</v>
      </c>
      <c r="C9" s="29" t="s">
        <v>12</v>
      </c>
      <c r="D9" s="123">
        <v>358</v>
      </c>
      <c r="E9" s="26" t="s">
        <v>38</v>
      </c>
      <c r="F9" s="250">
        <f>SUM(J9,M9,P9)</f>
        <v>34</v>
      </c>
      <c r="G9" s="61">
        <f>SUM(H9,K9,N9)</f>
        <v>65</v>
      </c>
      <c r="H9" s="62">
        <v>24</v>
      </c>
      <c r="I9" s="18">
        <v>7</v>
      </c>
      <c r="J9" s="104">
        <v>9</v>
      </c>
      <c r="K9" s="106">
        <v>14</v>
      </c>
      <c r="L9" s="25">
        <v>4</v>
      </c>
      <c r="M9" s="107">
        <v>11</v>
      </c>
      <c r="N9" s="98">
        <v>27</v>
      </c>
      <c r="O9" s="25">
        <v>2</v>
      </c>
      <c r="P9" s="102">
        <v>14</v>
      </c>
      <c r="Q9" s="99"/>
    </row>
    <row r="10" spans="1:17" ht="27.6" customHeight="1" x14ac:dyDescent="0.4">
      <c r="A10" s="28">
        <v>5</v>
      </c>
      <c r="B10" s="19" t="s">
        <v>288</v>
      </c>
      <c r="C10" s="29" t="s">
        <v>12</v>
      </c>
      <c r="D10" s="123">
        <v>348</v>
      </c>
      <c r="E10" s="26" t="s">
        <v>49</v>
      </c>
      <c r="F10" s="250">
        <f>SUM(J10,M10,P10)</f>
        <v>31</v>
      </c>
      <c r="G10" s="61">
        <f>SUM(H10,K10,N10)</f>
        <v>89</v>
      </c>
      <c r="H10" s="62">
        <v>15</v>
      </c>
      <c r="I10" s="18">
        <v>4</v>
      </c>
      <c r="J10" s="104">
        <v>12</v>
      </c>
      <c r="K10" s="47">
        <v>30</v>
      </c>
      <c r="L10" s="21">
        <v>6</v>
      </c>
      <c r="M10" s="42">
        <v>9</v>
      </c>
      <c r="N10" s="38">
        <v>44</v>
      </c>
      <c r="O10" s="21">
        <v>6</v>
      </c>
      <c r="P10" s="56">
        <v>10</v>
      </c>
      <c r="Q10" s="20"/>
    </row>
    <row r="11" spans="1:17" ht="27.6" customHeight="1" x14ac:dyDescent="0.4">
      <c r="A11" s="28">
        <v>6</v>
      </c>
      <c r="B11" s="19" t="s">
        <v>56</v>
      </c>
      <c r="C11" s="29" t="s">
        <v>12</v>
      </c>
      <c r="D11" s="123">
        <v>339</v>
      </c>
      <c r="E11" s="26" t="s">
        <v>301</v>
      </c>
      <c r="F11" s="250">
        <f>SUM(J11,M11,P11)</f>
        <v>30</v>
      </c>
      <c r="G11" s="61">
        <f>SUM(H11,K11,N11)</f>
        <v>102</v>
      </c>
      <c r="H11" s="62">
        <v>15</v>
      </c>
      <c r="I11" s="18">
        <v>5</v>
      </c>
      <c r="J11" s="104">
        <v>11</v>
      </c>
      <c r="K11" s="47">
        <v>23</v>
      </c>
      <c r="L11" s="24">
        <v>5</v>
      </c>
      <c r="M11" s="42">
        <v>10</v>
      </c>
      <c r="N11" s="38">
        <v>64</v>
      </c>
      <c r="O11" s="24">
        <v>7</v>
      </c>
      <c r="P11" s="56">
        <v>9</v>
      </c>
      <c r="Q11" s="20"/>
    </row>
    <row r="12" spans="1:17" ht="27.6" customHeight="1" x14ac:dyDescent="0.4">
      <c r="A12" s="28">
        <v>7</v>
      </c>
      <c r="B12" s="19" t="s">
        <v>287</v>
      </c>
      <c r="C12" s="29" t="s">
        <v>12</v>
      </c>
      <c r="D12" s="123">
        <v>347</v>
      </c>
      <c r="E12" s="26" t="s">
        <v>49</v>
      </c>
      <c r="F12" s="250">
        <f t="shared" si="0"/>
        <v>25</v>
      </c>
      <c r="G12" s="61">
        <f t="shared" si="1"/>
        <v>48</v>
      </c>
      <c r="H12" s="62">
        <v>12</v>
      </c>
      <c r="I12" s="18">
        <v>3</v>
      </c>
      <c r="J12" s="104">
        <v>13</v>
      </c>
      <c r="K12" s="47" t="s">
        <v>329</v>
      </c>
      <c r="L12" s="21" t="s">
        <v>329</v>
      </c>
      <c r="M12" s="42" t="s">
        <v>329</v>
      </c>
      <c r="N12" s="38">
        <v>36</v>
      </c>
      <c r="O12" s="21">
        <v>4</v>
      </c>
      <c r="P12" s="56">
        <v>12</v>
      </c>
      <c r="Q12" s="20"/>
    </row>
    <row r="13" spans="1:17" ht="27.6" customHeight="1" x14ac:dyDescent="0.4">
      <c r="A13" s="28">
        <v>8</v>
      </c>
      <c r="B13" s="19" t="s">
        <v>293</v>
      </c>
      <c r="C13" s="29" t="s">
        <v>12</v>
      </c>
      <c r="D13" s="123">
        <v>356</v>
      </c>
      <c r="E13" s="26" t="s">
        <v>304</v>
      </c>
      <c r="F13" s="250">
        <f>SUM(J13,M13,P13)</f>
        <v>22</v>
      </c>
      <c r="G13" s="61">
        <f>SUM(H13,K13,N13)</f>
        <v>131</v>
      </c>
      <c r="H13" s="62">
        <v>28</v>
      </c>
      <c r="I13" s="18">
        <v>10</v>
      </c>
      <c r="J13" s="104">
        <v>6</v>
      </c>
      <c r="K13" s="48">
        <v>30</v>
      </c>
      <c r="L13" s="18">
        <v>7</v>
      </c>
      <c r="M13" s="44">
        <v>8</v>
      </c>
      <c r="N13" s="39">
        <v>73</v>
      </c>
      <c r="O13" s="18">
        <v>8</v>
      </c>
      <c r="P13" s="57">
        <v>8</v>
      </c>
      <c r="Q13" s="39"/>
    </row>
    <row r="14" spans="1:17" ht="27.6" customHeight="1" x14ac:dyDescent="0.4">
      <c r="A14" s="28">
        <v>9</v>
      </c>
      <c r="B14" s="19" t="s">
        <v>292</v>
      </c>
      <c r="C14" s="29" t="s">
        <v>12</v>
      </c>
      <c r="D14" s="123">
        <v>365</v>
      </c>
      <c r="E14" s="26" t="s">
        <v>303</v>
      </c>
      <c r="F14" s="250">
        <f>SUM(J14,M14,P14)</f>
        <v>18</v>
      </c>
      <c r="G14" s="61">
        <f>SUM(H14,K14,N14)</f>
        <v>176</v>
      </c>
      <c r="H14" s="62">
        <v>27</v>
      </c>
      <c r="I14" s="18">
        <v>9</v>
      </c>
      <c r="J14" s="104">
        <v>7</v>
      </c>
      <c r="K14" s="48">
        <v>48</v>
      </c>
      <c r="L14" s="18">
        <v>10</v>
      </c>
      <c r="M14" s="44">
        <v>5</v>
      </c>
      <c r="N14" s="39">
        <v>101</v>
      </c>
      <c r="O14" s="18">
        <v>10</v>
      </c>
      <c r="P14" s="57">
        <v>6</v>
      </c>
      <c r="Q14" s="39"/>
    </row>
    <row r="15" spans="1:17" ht="27.6" customHeight="1" x14ac:dyDescent="0.4">
      <c r="A15" s="28">
        <v>10</v>
      </c>
      <c r="B15" s="19" t="s">
        <v>291</v>
      </c>
      <c r="C15" s="29" t="s">
        <v>12</v>
      </c>
      <c r="D15" s="123">
        <v>532</v>
      </c>
      <c r="E15" s="26" t="s">
        <v>38</v>
      </c>
      <c r="F15" s="250">
        <f t="shared" si="0"/>
        <v>17</v>
      </c>
      <c r="G15" s="61">
        <f t="shared" si="1"/>
        <v>181</v>
      </c>
      <c r="H15" s="62">
        <v>25</v>
      </c>
      <c r="I15" s="18">
        <v>8</v>
      </c>
      <c r="J15" s="104">
        <v>8</v>
      </c>
      <c r="K15" s="48">
        <v>52</v>
      </c>
      <c r="L15" s="18">
        <v>11</v>
      </c>
      <c r="M15" s="44">
        <v>4</v>
      </c>
      <c r="N15" s="39">
        <v>104</v>
      </c>
      <c r="O15" s="18">
        <v>11</v>
      </c>
      <c r="P15" s="57">
        <v>5</v>
      </c>
      <c r="Q15" s="39"/>
    </row>
    <row r="16" spans="1:17" ht="27.6" customHeight="1" x14ac:dyDescent="0.4">
      <c r="A16" s="28">
        <v>11</v>
      </c>
      <c r="B16" s="19" t="s">
        <v>275</v>
      </c>
      <c r="C16" s="29" t="s">
        <v>12</v>
      </c>
      <c r="D16" s="123">
        <v>359</v>
      </c>
      <c r="E16" s="26" t="s">
        <v>185</v>
      </c>
      <c r="F16" s="250">
        <f>SUM(J16,M16,P16)</f>
        <v>14</v>
      </c>
      <c r="G16" s="61">
        <f>SUM(H16,K16,N16)</f>
        <v>123</v>
      </c>
      <c r="H16" s="62" t="s">
        <v>329</v>
      </c>
      <c r="I16" s="18" t="s">
        <v>329</v>
      </c>
      <c r="J16" s="104" t="s">
        <v>329</v>
      </c>
      <c r="K16" s="48">
        <v>35</v>
      </c>
      <c r="L16" s="18">
        <v>8</v>
      </c>
      <c r="M16" s="44">
        <v>7</v>
      </c>
      <c r="N16" s="39">
        <v>88</v>
      </c>
      <c r="O16" s="18">
        <v>9</v>
      </c>
      <c r="P16" s="57">
        <v>7</v>
      </c>
      <c r="Q16" s="39"/>
    </row>
    <row r="17" spans="1:17" ht="27.6" customHeight="1" x14ac:dyDescent="0.4">
      <c r="A17" s="28">
        <v>12</v>
      </c>
      <c r="B17" s="19" t="s">
        <v>294</v>
      </c>
      <c r="C17" s="29" t="s">
        <v>12</v>
      </c>
      <c r="D17" s="123">
        <v>362</v>
      </c>
      <c r="E17" s="26" t="s">
        <v>301</v>
      </c>
      <c r="F17" s="250">
        <f t="shared" si="0"/>
        <v>14</v>
      </c>
      <c r="G17" s="61">
        <f t="shared" si="1"/>
        <v>182</v>
      </c>
      <c r="H17" s="62">
        <v>30</v>
      </c>
      <c r="I17" s="18">
        <v>11</v>
      </c>
      <c r="J17" s="104">
        <v>5</v>
      </c>
      <c r="K17" s="48">
        <v>44</v>
      </c>
      <c r="L17" s="18">
        <v>9</v>
      </c>
      <c r="M17" s="44">
        <v>6</v>
      </c>
      <c r="N17" s="39">
        <v>108</v>
      </c>
      <c r="O17" s="18">
        <v>13</v>
      </c>
      <c r="P17" s="57">
        <v>3</v>
      </c>
      <c r="Q17" s="39"/>
    </row>
    <row r="18" spans="1:17" ht="27.6" customHeight="1" x14ac:dyDescent="0.4">
      <c r="A18" s="28">
        <v>13</v>
      </c>
      <c r="B18" s="19" t="s">
        <v>295</v>
      </c>
      <c r="C18" s="29" t="s">
        <v>12</v>
      </c>
      <c r="D18" s="123">
        <v>342</v>
      </c>
      <c r="E18" s="26" t="s">
        <v>305</v>
      </c>
      <c r="F18" s="250">
        <f t="shared" si="0"/>
        <v>11</v>
      </c>
      <c r="G18" s="61">
        <f t="shared" si="1"/>
        <v>195</v>
      </c>
      <c r="H18" s="62">
        <v>31</v>
      </c>
      <c r="I18" s="18">
        <v>12</v>
      </c>
      <c r="J18" s="104">
        <v>4</v>
      </c>
      <c r="K18" s="48">
        <v>57</v>
      </c>
      <c r="L18" s="18">
        <v>12</v>
      </c>
      <c r="M18" s="44">
        <v>3</v>
      </c>
      <c r="N18" s="39">
        <v>107</v>
      </c>
      <c r="O18" s="18">
        <v>12</v>
      </c>
      <c r="P18" s="57">
        <v>4</v>
      </c>
      <c r="Q18" s="39"/>
    </row>
    <row r="19" spans="1:17" ht="27.6" customHeight="1" x14ac:dyDescent="0.4">
      <c r="A19" s="28">
        <v>14</v>
      </c>
      <c r="B19" s="19" t="s">
        <v>297</v>
      </c>
      <c r="C19" s="29" t="s">
        <v>12</v>
      </c>
      <c r="D19" s="123">
        <v>370</v>
      </c>
      <c r="E19" s="26" t="s">
        <v>307</v>
      </c>
      <c r="F19" s="250">
        <f>SUM(J19,M19,P19)</f>
        <v>5</v>
      </c>
      <c r="G19" s="61">
        <f>SUM(H19,K19,N19)</f>
        <v>260</v>
      </c>
      <c r="H19" s="62">
        <v>50</v>
      </c>
      <c r="I19" s="18">
        <v>14</v>
      </c>
      <c r="J19" s="104">
        <v>2</v>
      </c>
      <c r="K19" s="48">
        <v>69</v>
      </c>
      <c r="L19" s="18">
        <v>13</v>
      </c>
      <c r="M19" s="44">
        <v>2</v>
      </c>
      <c r="N19" s="39">
        <v>141</v>
      </c>
      <c r="O19" s="18">
        <v>15</v>
      </c>
      <c r="P19" s="57">
        <v>1</v>
      </c>
      <c r="Q19" s="39"/>
    </row>
    <row r="20" spans="1:17" ht="27.6" customHeight="1" x14ac:dyDescent="0.4">
      <c r="A20" s="28">
        <v>15</v>
      </c>
      <c r="B20" s="19" t="s">
        <v>298</v>
      </c>
      <c r="C20" s="29" t="s">
        <v>12</v>
      </c>
      <c r="D20" s="123">
        <v>376</v>
      </c>
      <c r="E20" s="26" t="s">
        <v>62</v>
      </c>
      <c r="F20" s="252">
        <f>SUM(J20,M20,P20)</f>
        <v>5</v>
      </c>
      <c r="G20" s="172">
        <f>SUM(H20,K20,N20)</f>
        <v>260</v>
      </c>
      <c r="H20" s="173">
        <v>50</v>
      </c>
      <c r="I20" s="201">
        <v>14</v>
      </c>
      <c r="J20" s="239">
        <v>2</v>
      </c>
      <c r="K20" s="200">
        <v>71</v>
      </c>
      <c r="L20" s="201">
        <v>14</v>
      </c>
      <c r="M20" s="202">
        <v>1</v>
      </c>
      <c r="N20" s="240">
        <v>139</v>
      </c>
      <c r="O20" s="201">
        <v>14</v>
      </c>
      <c r="P20" s="241">
        <v>2</v>
      </c>
      <c r="Q20" s="39"/>
    </row>
    <row r="21" spans="1:17" ht="27.6" customHeight="1" thickBot="1" x14ac:dyDescent="0.45">
      <c r="A21" s="28">
        <v>16</v>
      </c>
      <c r="B21" s="15" t="s">
        <v>296</v>
      </c>
      <c r="C21" s="29" t="s">
        <v>12</v>
      </c>
      <c r="D21" s="123">
        <v>363</v>
      </c>
      <c r="E21" s="16" t="s">
        <v>306</v>
      </c>
      <c r="F21" s="253">
        <f t="shared" si="0"/>
        <v>3</v>
      </c>
      <c r="G21" s="167">
        <f>SUM(H21,K21,N21)</f>
        <v>35</v>
      </c>
      <c r="H21" s="242">
        <v>35</v>
      </c>
      <c r="I21" s="243">
        <v>13</v>
      </c>
      <c r="J21" s="244">
        <v>3</v>
      </c>
      <c r="K21" s="245" t="s">
        <v>329</v>
      </c>
      <c r="L21" s="246" t="s">
        <v>329</v>
      </c>
      <c r="M21" s="247" t="s">
        <v>329</v>
      </c>
      <c r="N21" s="248" t="s">
        <v>329</v>
      </c>
      <c r="O21" s="243" t="s">
        <v>329</v>
      </c>
      <c r="P21" s="249" t="s">
        <v>329</v>
      </c>
      <c r="Q21" s="71"/>
    </row>
    <row r="22" spans="1:17" ht="5.4" customHeight="1" thickTop="1" x14ac:dyDescent="0.4"/>
  </sheetData>
  <mergeCells count="14">
    <mergeCell ref="G3:G5"/>
    <mergeCell ref="H3:J3"/>
    <mergeCell ref="K3:M3"/>
    <mergeCell ref="N3:P3"/>
    <mergeCell ref="Q3:Q5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rintOptions horizontalCentered="1"/>
  <pageMargins left="0.17" right="0.17" top="0.17" bottom="0.17" header="0.24" footer="0.17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1694-9DF6-43F0-80AE-16DC2D20E09C}">
  <sheetPr>
    <pageSetUpPr fitToPage="1"/>
  </sheetPr>
  <dimension ref="A1:Q9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4.59765625" style="2" bestFit="1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5" customWidth="1"/>
    <col min="10" max="10" width="12.5" style="2" customWidth="1"/>
    <col min="11" max="12" width="7.8984375" style="2" customWidth="1"/>
    <col min="13" max="13" width="12.5" style="2" customWidth="1"/>
    <col min="14" max="14" width="8.296875" style="2" customWidth="1"/>
    <col min="15" max="15" width="8.296875" style="5" customWidth="1"/>
    <col min="16" max="16" width="12.5" style="2" customWidth="1"/>
    <col min="17" max="17" width="11.59765625" style="2" customWidth="1"/>
    <col min="18" max="16384" width="9" style="2"/>
  </cols>
  <sheetData>
    <row r="1" spans="1:17" ht="25.2" x14ac:dyDescent="0.4">
      <c r="A1" s="1" t="s">
        <v>278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91" t="s">
        <v>2</v>
      </c>
      <c r="B3" s="288" t="s">
        <v>0</v>
      </c>
      <c r="C3" s="288" t="s">
        <v>8</v>
      </c>
      <c r="D3" s="288" t="s">
        <v>7</v>
      </c>
      <c r="E3" s="300" t="s">
        <v>1</v>
      </c>
      <c r="F3" s="297" t="s">
        <v>4</v>
      </c>
      <c r="G3" s="294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9.2" customHeight="1" x14ac:dyDescent="0.4">
      <c r="A4" s="292"/>
      <c r="B4" s="289"/>
      <c r="C4" s="289"/>
      <c r="D4" s="289"/>
      <c r="E4" s="301"/>
      <c r="F4" s="298"/>
      <c r="G4" s="295"/>
      <c r="H4" s="278" t="s">
        <v>66</v>
      </c>
      <c r="I4" s="277"/>
      <c r="J4" s="40">
        <v>2</v>
      </c>
      <c r="K4" s="276" t="s">
        <v>66</v>
      </c>
      <c r="L4" s="277"/>
      <c r="M4" s="40">
        <v>2</v>
      </c>
      <c r="N4" s="315" t="s">
        <v>66</v>
      </c>
      <c r="O4" s="277"/>
      <c r="P4" s="52">
        <v>2</v>
      </c>
      <c r="Q4" s="280"/>
    </row>
    <row r="5" spans="1:17" ht="19.2" customHeight="1" x14ac:dyDescent="0.4">
      <c r="A5" s="293"/>
      <c r="B5" s="306"/>
      <c r="C5" s="306"/>
      <c r="D5" s="306"/>
      <c r="E5" s="323"/>
      <c r="F5" s="324"/>
      <c r="G5" s="296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.6" customHeight="1" x14ac:dyDescent="0.4">
      <c r="A6" s="28">
        <v>1</v>
      </c>
      <c r="B6" s="19" t="s">
        <v>283</v>
      </c>
      <c r="C6" s="29" t="s">
        <v>13</v>
      </c>
      <c r="D6" s="123">
        <v>343</v>
      </c>
      <c r="E6" s="26" t="s">
        <v>57</v>
      </c>
      <c r="F6" s="250">
        <f>SUM(J6,M6,P6)</f>
        <v>4</v>
      </c>
      <c r="G6" s="61">
        <f>SUM(H6,K6,N6)</f>
        <v>12</v>
      </c>
      <c r="H6" s="63"/>
      <c r="I6" s="24"/>
      <c r="J6" s="42"/>
      <c r="K6" s="130">
        <v>4</v>
      </c>
      <c r="L6" s="22">
        <v>1</v>
      </c>
      <c r="M6" s="128">
        <v>2</v>
      </c>
      <c r="N6" s="38">
        <v>8</v>
      </c>
      <c r="O6" s="24">
        <v>1</v>
      </c>
      <c r="P6" s="56">
        <v>2</v>
      </c>
      <c r="Q6" s="39" t="s">
        <v>128</v>
      </c>
    </row>
    <row r="7" spans="1:17" ht="27.6" customHeight="1" thickBot="1" x14ac:dyDescent="0.45">
      <c r="A7" s="28">
        <v>2</v>
      </c>
      <c r="B7" s="15" t="s">
        <v>60</v>
      </c>
      <c r="C7" s="32" t="s">
        <v>13</v>
      </c>
      <c r="D7" s="123">
        <v>364</v>
      </c>
      <c r="E7" s="16" t="s">
        <v>284</v>
      </c>
      <c r="F7" s="251">
        <f>SUM(J7,M7,P7)</f>
        <v>2</v>
      </c>
      <c r="G7" s="61">
        <f>SUM(H7,K7,N7)</f>
        <v>31</v>
      </c>
      <c r="H7" s="82"/>
      <c r="I7" s="83"/>
      <c r="J7" s="68"/>
      <c r="K7" s="131">
        <v>10</v>
      </c>
      <c r="L7" s="132">
        <v>2</v>
      </c>
      <c r="M7" s="129">
        <v>1</v>
      </c>
      <c r="N7" s="100">
        <v>21</v>
      </c>
      <c r="O7" s="65">
        <v>2</v>
      </c>
      <c r="P7" s="66">
        <v>1</v>
      </c>
      <c r="Q7" s="71"/>
    </row>
    <row r="8" spans="1:17" ht="5.4" customHeight="1" thickTop="1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P8" s="3"/>
      <c r="Q8" s="3"/>
    </row>
    <row r="9" spans="1:17" ht="48" customHeight="1" x14ac:dyDescent="0.4">
      <c r="A9" s="325"/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</row>
  </sheetData>
  <mergeCells count="15">
    <mergeCell ref="A9:Q9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rintOptions horizontalCentered="1"/>
  <pageMargins left="0.17" right="0.17" top="0.17" bottom="0.17" header="0.24" footer="0.17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EA22-285F-4357-89A4-1A0167C73109}">
  <sheetPr>
    <pageSetUpPr fitToPage="1"/>
  </sheetPr>
  <dimension ref="A1:Q9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4.59765625" style="2" bestFit="1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5" customWidth="1"/>
    <col min="10" max="10" width="12.5" style="2" customWidth="1"/>
    <col min="11" max="12" width="7.8984375" style="2" customWidth="1"/>
    <col min="13" max="13" width="12.5" style="2" customWidth="1"/>
    <col min="14" max="14" width="8.296875" style="2" customWidth="1"/>
    <col min="15" max="15" width="8.296875" style="5" customWidth="1"/>
    <col min="16" max="16" width="12.5" style="2" customWidth="1"/>
    <col min="17" max="16384" width="9" style="2"/>
  </cols>
  <sheetData>
    <row r="1" spans="1:17" ht="25.2" x14ac:dyDescent="0.4">
      <c r="A1" s="1" t="s">
        <v>281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91" t="s">
        <v>2</v>
      </c>
      <c r="B3" s="288" t="s">
        <v>0</v>
      </c>
      <c r="C3" s="288" t="s">
        <v>8</v>
      </c>
      <c r="D3" s="288" t="s">
        <v>7</v>
      </c>
      <c r="E3" s="300" t="s">
        <v>1</v>
      </c>
      <c r="F3" s="297" t="s">
        <v>4</v>
      </c>
      <c r="G3" s="294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9.2" customHeight="1" x14ac:dyDescent="0.4">
      <c r="A4" s="292"/>
      <c r="B4" s="289"/>
      <c r="C4" s="289"/>
      <c r="D4" s="289"/>
      <c r="E4" s="301"/>
      <c r="F4" s="298"/>
      <c r="G4" s="295"/>
      <c r="H4" s="278" t="s">
        <v>66</v>
      </c>
      <c r="I4" s="277"/>
      <c r="J4" s="40">
        <v>2</v>
      </c>
      <c r="K4" s="276" t="s">
        <v>66</v>
      </c>
      <c r="L4" s="277"/>
      <c r="M4" s="40">
        <v>1</v>
      </c>
      <c r="N4" s="315" t="s">
        <v>66</v>
      </c>
      <c r="O4" s="277"/>
      <c r="P4" s="52">
        <v>1</v>
      </c>
      <c r="Q4" s="280"/>
    </row>
    <row r="5" spans="1:17" ht="19.2" customHeight="1" x14ac:dyDescent="0.4">
      <c r="A5" s="293"/>
      <c r="B5" s="306"/>
      <c r="C5" s="306"/>
      <c r="D5" s="306"/>
      <c r="E5" s="323"/>
      <c r="F5" s="324"/>
      <c r="G5" s="296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.6" customHeight="1" x14ac:dyDescent="0.4">
      <c r="A6" s="28">
        <v>1</v>
      </c>
      <c r="B6" s="15" t="s">
        <v>276</v>
      </c>
      <c r="C6" s="32" t="s">
        <v>12</v>
      </c>
      <c r="D6" s="123">
        <v>374</v>
      </c>
      <c r="E6" s="16" t="s">
        <v>64</v>
      </c>
      <c r="F6" s="252">
        <f>SUM(J6,M6,P6)</f>
        <v>3</v>
      </c>
      <c r="G6" s="61">
        <f>SUM(H6,K6,N6)</f>
        <v>35</v>
      </c>
      <c r="H6" s="260">
        <v>11</v>
      </c>
      <c r="I6" s="261">
        <v>2</v>
      </c>
      <c r="J6" s="175">
        <v>1</v>
      </c>
      <c r="K6" s="262">
        <v>10</v>
      </c>
      <c r="L6" s="263">
        <v>1</v>
      </c>
      <c r="M6" s="264">
        <v>1</v>
      </c>
      <c r="N6" s="265">
        <v>14</v>
      </c>
      <c r="O6" s="263">
        <v>1</v>
      </c>
      <c r="P6" s="179">
        <v>1</v>
      </c>
      <c r="Q6" s="71"/>
    </row>
    <row r="7" spans="1:17" ht="27.6" customHeight="1" thickBot="1" x14ac:dyDescent="0.45">
      <c r="A7" s="28">
        <v>2</v>
      </c>
      <c r="B7" s="19" t="s">
        <v>275</v>
      </c>
      <c r="C7" s="29" t="s">
        <v>12</v>
      </c>
      <c r="D7" s="123">
        <v>359</v>
      </c>
      <c r="E7" s="26" t="s">
        <v>280</v>
      </c>
      <c r="F7" s="253">
        <f>SUM(J7,M7,P7)</f>
        <v>2</v>
      </c>
      <c r="G7" s="61">
        <f>SUM(H7,K7,N7)</f>
        <v>6</v>
      </c>
      <c r="H7" s="266">
        <v>6</v>
      </c>
      <c r="I7" s="267">
        <v>1</v>
      </c>
      <c r="J7" s="268">
        <v>2</v>
      </c>
      <c r="K7" s="269" t="s">
        <v>329</v>
      </c>
      <c r="L7" s="270" t="s">
        <v>329</v>
      </c>
      <c r="M7" s="271" t="s">
        <v>329</v>
      </c>
      <c r="N7" s="272" t="s">
        <v>329</v>
      </c>
      <c r="O7" s="267" t="s">
        <v>329</v>
      </c>
      <c r="P7" s="273" t="s">
        <v>329</v>
      </c>
      <c r="Q7" s="20"/>
    </row>
    <row r="8" spans="1:17" ht="5.4" customHeight="1" thickTop="1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P8" s="3"/>
      <c r="Q8" s="3"/>
    </row>
    <row r="9" spans="1:17" ht="48" customHeight="1" x14ac:dyDescent="0.4">
      <c r="A9" s="325"/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</row>
  </sheetData>
  <mergeCells count="15">
    <mergeCell ref="A9:Q9"/>
    <mergeCell ref="K3:M3"/>
    <mergeCell ref="K4:L4"/>
    <mergeCell ref="G3:G5"/>
    <mergeCell ref="H3:J3"/>
    <mergeCell ref="N3:P3"/>
    <mergeCell ref="Q3:Q5"/>
    <mergeCell ref="H4:I4"/>
    <mergeCell ref="N4:O4"/>
    <mergeCell ref="A3:A5"/>
    <mergeCell ref="B3:B5"/>
    <mergeCell ref="C3:C5"/>
    <mergeCell ref="D3:D5"/>
    <mergeCell ref="E3:E5"/>
    <mergeCell ref="F3:F5"/>
  </mergeCells>
  <phoneticPr fontId="1" type="noConversion"/>
  <printOptions horizontalCentered="1"/>
  <pageMargins left="0.17" right="0.17" top="0.17" bottom="0.17" header="0.24" footer="0.17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E925-0A6A-4673-87EA-621B92D7A7C8}">
  <sheetPr>
    <pageSetUpPr fitToPage="1"/>
  </sheetPr>
  <dimension ref="A1:Q8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4.59765625" style="2" bestFit="1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5" customWidth="1"/>
    <col min="10" max="10" width="12.5" style="2" customWidth="1"/>
    <col min="11" max="12" width="7.8984375" style="2" customWidth="1"/>
    <col min="13" max="13" width="12.5" style="2" customWidth="1"/>
    <col min="14" max="14" width="8.296875" style="2" customWidth="1"/>
    <col min="15" max="15" width="8.296875" style="5" customWidth="1"/>
    <col min="16" max="16" width="12.5" style="2" customWidth="1"/>
    <col min="17" max="16384" width="9" style="2"/>
  </cols>
  <sheetData>
    <row r="1" spans="1:17" ht="25.2" x14ac:dyDescent="0.4">
      <c r="A1" s="1" t="s">
        <v>279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91" t="s">
        <v>2</v>
      </c>
      <c r="B3" s="288" t="s">
        <v>0</v>
      </c>
      <c r="C3" s="288" t="s">
        <v>8</v>
      </c>
      <c r="D3" s="288" t="s">
        <v>7</v>
      </c>
      <c r="E3" s="300" t="s">
        <v>1</v>
      </c>
      <c r="F3" s="297" t="s">
        <v>4</v>
      </c>
      <c r="G3" s="294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9.2" customHeight="1" x14ac:dyDescent="0.4">
      <c r="A4" s="292"/>
      <c r="B4" s="289"/>
      <c r="C4" s="289"/>
      <c r="D4" s="289"/>
      <c r="E4" s="301"/>
      <c r="F4" s="298"/>
      <c r="G4" s="295"/>
      <c r="H4" s="278" t="s">
        <v>66</v>
      </c>
      <c r="I4" s="277"/>
      <c r="J4" s="40">
        <v>1</v>
      </c>
      <c r="K4" s="276" t="s">
        <v>66</v>
      </c>
      <c r="L4" s="277"/>
      <c r="M4" s="40">
        <v>1</v>
      </c>
      <c r="N4" s="315" t="s">
        <v>66</v>
      </c>
      <c r="O4" s="277"/>
      <c r="P4" s="52">
        <v>1</v>
      </c>
      <c r="Q4" s="280"/>
    </row>
    <row r="5" spans="1:17" ht="19.2" customHeight="1" x14ac:dyDescent="0.4">
      <c r="A5" s="293"/>
      <c r="B5" s="306"/>
      <c r="C5" s="306"/>
      <c r="D5" s="306"/>
      <c r="E5" s="323"/>
      <c r="F5" s="324"/>
      <c r="G5" s="296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.6" customHeight="1" thickBot="1" x14ac:dyDescent="0.45">
      <c r="A6" s="28">
        <v>1</v>
      </c>
      <c r="B6" s="15" t="s">
        <v>59</v>
      </c>
      <c r="C6" s="32" t="s">
        <v>13</v>
      </c>
      <c r="D6" s="123">
        <v>355</v>
      </c>
      <c r="E6" s="16" t="s">
        <v>282</v>
      </c>
      <c r="F6" s="251">
        <f>SUM(J6,M6,P6)</f>
        <v>3</v>
      </c>
      <c r="G6" s="61">
        <f>SUM(H6,K6,N6)</f>
        <v>21</v>
      </c>
      <c r="H6" s="82">
        <v>10</v>
      </c>
      <c r="I6" s="83">
        <v>1</v>
      </c>
      <c r="J6" s="68">
        <v>1</v>
      </c>
      <c r="K6" s="131">
        <v>4</v>
      </c>
      <c r="L6" s="132">
        <v>1</v>
      </c>
      <c r="M6" s="129">
        <v>1</v>
      </c>
      <c r="N6" s="100">
        <v>7</v>
      </c>
      <c r="O6" s="65">
        <v>1</v>
      </c>
      <c r="P6" s="66">
        <v>1</v>
      </c>
      <c r="Q6" s="71"/>
    </row>
    <row r="7" spans="1:17" ht="5.4" customHeight="1" thickTop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P7" s="3"/>
      <c r="Q7" s="3"/>
    </row>
    <row r="8" spans="1:17" ht="48" customHeight="1" x14ac:dyDescent="0.4">
      <c r="A8" s="325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</row>
  </sheetData>
  <mergeCells count="15">
    <mergeCell ref="A8:Q8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rintOptions horizontalCentered="1"/>
  <pageMargins left="0.17" right="0.17" top="0.17" bottom="0.17" header="0.24" footer="0.17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Q24"/>
  <sheetViews>
    <sheetView view="pageBreakPreview" zoomScale="85" zoomScaleNormal="70" zoomScaleSheetLayoutView="85" workbookViewId="0">
      <selection activeCell="G6" sqref="G6"/>
    </sheetView>
  </sheetViews>
  <sheetFormatPr defaultColWidth="9" defaultRowHeight="19.2" x14ac:dyDescent="0.4"/>
  <cols>
    <col min="1" max="1" width="9" style="2"/>
    <col min="2" max="2" width="19.19921875" style="2" customWidth="1"/>
    <col min="3" max="3" width="8.09765625" style="2" customWidth="1"/>
    <col min="4" max="4" width="12.69921875" style="2" customWidth="1"/>
    <col min="5" max="5" width="23.796875" style="2" customWidth="1"/>
    <col min="6" max="6" width="10" style="2" customWidth="1"/>
    <col min="7" max="7" width="10.69921875" style="2" customWidth="1"/>
    <col min="8" max="8" width="8.19921875" style="2" customWidth="1"/>
    <col min="9" max="9" width="8.19921875" style="5" customWidth="1"/>
    <col min="10" max="10" width="12.3984375" style="2" customWidth="1"/>
    <col min="11" max="11" width="8.19921875" style="2" customWidth="1"/>
    <col min="12" max="12" width="8.19921875" style="5" customWidth="1"/>
    <col min="13" max="13" width="12.3984375" style="2" customWidth="1"/>
    <col min="14" max="15" width="8.19921875" style="2" customWidth="1"/>
    <col min="16" max="16" width="12.3984375" style="2" customWidth="1"/>
    <col min="17" max="17" width="11.796875" style="2" customWidth="1"/>
    <col min="18" max="16384" width="9" style="2"/>
  </cols>
  <sheetData>
    <row r="1" spans="1:17" ht="25.2" x14ac:dyDescent="0.4">
      <c r="A1" s="1" t="s">
        <v>71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7.399999999999999" customHeight="1" thickTop="1" x14ac:dyDescent="0.4">
      <c r="A3" s="316" t="s">
        <v>2</v>
      </c>
      <c r="B3" s="317" t="s">
        <v>0</v>
      </c>
      <c r="C3" s="288" t="s">
        <v>8</v>
      </c>
      <c r="D3" s="317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x14ac:dyDescent="0.4">
      <c r="A4" s="317"/>
      <c r="B4" s="317"/>
      <c r="C4" s="289"/>
      <c r="D4" s="317"/>
      <c r="E4" s="310"/>
      <c r="F4" s="320"/>
      <c r="G4" s="274"/>
      <c r="H4" s="278" t="s">
        <v>66</v>
      </c>
      <c r="I4" s="277"/>
      <c r="J4" s="40"/>
      <c r="K4" s="315" t="s">
        <v>66</v>
      </c>
      <c r="L4" s="277"/>
      <c r="M4" s="40">
        <v>9</v>
      </c>
      <c r="N4" s="315" t="s">
        <v>66</v>
      </c>
      <c r="O4" s="277"/>
      <c r="P4" s="52">
        <v>9</v>
      </c>
      <c r="Q4" s="280"/>
    </row>
    <row r="5" spans="1:17" x14ac:dyDescent="0.4">
      <c r="A5" s="317"/>
      <c r="B5" s="317"/>
      <c r="C5" s="306"/>
      <c r="D5" s="317"/>
      <c r="E5" s="310"/>
      <c r="F5" s="320"/>
      <c r="G5" s="274"/>
      <c r="H5" s="53" t="s">
        <v>9</v>
      </c>
      <c r="I5" s="7" t="s">
        <v>5</v>
      </c>
      <c r="J5" s="41" t="s">
        <v>6</v>
      </c>
      <c r="K5" s="36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.6" customHeight="1" x14ac:dyDescent="0.4">
      <c r="A6" s="28">
        <v>1</v>
      </c>
      <c r="B6" s="19" t="s">
        <v>39</v>
      </c>
      <c r="C6" s="28" t="s">
        <v>15</v>
      </c>
      <c r="D6" s="127" t="s">
        <v>40</v>
      </c>
      <c r="E6" s="26" t="s">
        <v>26</v>
      </c>
      <c r="F6" s="188">
        <f>SUM(J6,M6,P6)</f>
        <v>18</v>
      </c>
      <c r="G6" s="61">
        <f>SUM(H6,K6,N6)</f>
        <v>28</v>
      </c>
      <c r="H6" s="63"/>
      <c r="I6" s="21"/>
      <c r="J6" s="42"/>
      <c r="K6" s="37">
        <v>14</v>
      </c>
      <c r="L6" s="24">
        <v>1</v>
      </c>
      <c r="M6" s="42">
        <v>9</v>
      </c>
      <c r="N6" s="37">
        <v>14</v>
      </c>
      <c r="O6" s="24">
        <v>1</v>
      </c>
      <c r="P6" s="56">
        <v>9</v>
      </c>
      <c r="Q6" s="39" t="s">
        <v>128</v>
      </c>
    </row>
    <row r="7" spans="1:17" ht="27.6" customHeight="1" x14ac:dyDescent="0.4">
      <c r="A7" s="28">
        <v>2</v>
      </c>
      <c r="B7" s="19" t="s">
        <v>271</v>
      </c>
      <c r="C7" s="28" t="s">
        <v>253</v>
      </c>
      <c r="D7" s="127">
        <v>6</v>
      </c>
      <c r="E7" s="254" t="s">
        <v>273</v>
      </c>
      <c r="F7" s="188">
        <f>SUM(J7,M7,P7)</f>
        <v>15</v>
      </c>
      <c r="G7" s="61">
        <f>SUM(H7,K7,N7)</f>
        <v>57</v>
      </c>
      <c r="H7" s="63"/>
      <c r="I7" s="21"/>
      <c r="J7" s="42"/>
      <c r="K7" s="37">
        <v>40</v>
      </c>
      <c r="L7" s="24">
        <v>3</v>
      </c>
      <c r="M7" s="42">
        <v>7</v>
      </c>
      <c r="N7" s="37">
        <v>17</v>
      </c>
      <c r="O7" s="24">
        <v>2</v>
      </c>
      <c r="P7" s="56">
        <v>8</v>
      </c>
      <c r="Q7" s="39"/>
    </row>
    <row r="8" spans="1:17" ht="27.6" customHeight="1" x14ac:dyDescent="0.4">
      <c r="A8" s="28">
        <v>3</v>
      </c>
      <c r="B8" s="19" t="s">
        <v>386</v>
      </c>
      <c r="C8" s="28" t="s">
        <v>253</v>
      </c>
      <c r="D8" s="127">
        <v>82</v>
      </c>
      <c r="E8" s="26" t="s">
        <v>105</v>
      </c>
      <c r="F8" s="188">
        <f>SUM(J8,M8,P8)</f>
        <v>14</v>
      </c>
      <c r="G8" s="61">
        <f>SUM(H8,K8,N8)</f>
        <v>60</v>
      </c>
      <c r="H8" s="63"/>
      <c r="I8" s="21"/>
      <c r="J8" s="42"/>
      <c r="K8" s="37">
        <v>37</v>
      </c>
      <c r="L8" s="24">
        <v>2</v>
      </c>
      <c r="M8" s="42">
        <v>8</v>
      </c>
      <c r="N8" s="37">
        <v>23</v>
      </c>
      <c r="O8" s="24">
        <v>4</v>
      </c>
      <c r="P8" s="56">
        <v>6</v>
      </c>
      <c r="Q8" s="39"/>
    </row>
    <row r="9" spans="1:17" ht="27.6" customHeight="1" x14ac:dyDescent="0.4">
      <c r="A9" s="28">
        <v>4</v>
      </c>
      <c r="B9" s="19" t="s">
        <v>270</v>
      </c>
      <c r="C9" s="28" t="s">
        <v>15</v>
      </c>
      <c r="D9" s="127">
        <v>711</v>
      </c>
      <c r="E9" s="26" t="s">
        <v>114</v>
      </c>
      <c r="F9" s="188">
        <f>SUM(J9,M9,P9)</f>
        <v>12</v>
      </c>
      <c r="G9" s="61">
        <f>SUM(H9,K9,N9)</f>
        <v>72</v>
      </c>
      <c r="H9" s="95"/>
      <c r="I9" s="18"/>
      <c r="J9" s="42"/>
      <c r="K9" s="39">
        <v>52</v>
      </c>
      <c r="L9" s="18">
        <v>5</v>
      </c>
      <c r="M9" s="44">
        <v>5</v>
      </c>
      <c r="N9" s="39">
        <v>20</v>
      </c>
      <c r="O9" s="18">
        <v>3</v>
      </c>
      <c r="P9" s="57">
        <v>7</v>
      </c>
      <c r="Q9" s="39"/>
    </row>
    <row r="10" spans="1:17" ht="27.6" customHeight="1" x14ac:dyDescent="0.4">
      <c r="A10" s="28">
        <v>5</v>
      </c>
      <c r="B10" s="19" t="s">
        <v>268</v>
      </c>
      <c r="C10" s="28" t="s">
        <v>253</v>
      </c>
      <c r="D10" s="127">
        <v>88</v>
      </c>
      <c r="E10" s="26" t="s">
        <v>104</v>
      </c>
      <c r="F10" s="188">
        <f>SUM(J10,M10,P10)</f>
        <v>10</v>
      </c>
      <c r="G10" s="61">
        <f>SUM(H10,K10,N10)</f>
        <v>71</v>
      </c>
      <c r="H10" s="63"/>
      <c r="I10" s="21"/>
      <c r="J10" s="42"/>
      <c r="K10" s="38">
        <v>47</v>
      </c>
      <c r="L10" s="21">
        <v>4</v>
      </c>
      <c r="M10" s="42">
        <v>6</v>
      </c>
      <c r="N10" s="38">
        <v>24</v>
      </c>
      <c r="O10" s="21">
        <v>6</v>
      </c>
      <c r="P10" s="56">
        <v>4</v>
      </c>
      <c r="Q10" s="20"/>
    </row>
    <row r="11" spans="1:17" ht="27.6" customHeight="1" x14ac:dyDescent="0.4">
      <c r="A11" s="28">
        <v>6</v>
      </c>
      <c r="B11" s="19" t="s">
        <v>267</v>
      </c>
      <c r="C11" s="28" t="s">
        <v>15</v>
      </c>
      <c r="D11" s="127">
        <v>44</v>
      </c>
      <c r="E11" s="254" t="s">
        <v>111</v>
      </c>
      <c r="F11" s="188">
        <f t="shared" ref="F11:F14" si="0">SUM(J11,M11,P11)</f>
        <v>7</v>
      </c>
      <c r="G11" s="61">
        <f t="shared" ref="G11:G14" si="1">SUM(H11,K11,N11)</f>
        <v>98</v>
      </c>
      <c r="H11" s="63"/>
      <c r="I11" s="21"/>
      <c r="J11" s="42"/>
      <c r="K11" s="38">
        <v>74</v>
      </c>
      <c r="L11" s="21">
        <v>8</v>
      </c>
      <c r="M11" s="42">
        <v>2</v>
      </c>
      <c r="N11" s="38">
        <v>24</v>
      </c>
      <c r="O11" s="21">
        <v>5</v>
      </c>
      <c r="P11" s="56">
        <v>5</v>
      </c>
      <c r="Q11" s="20"/>
    </row>
    <row r="12" spans="1:17" ht="27.6" customHeight="1" x14ac:dyDescent="0.4">
      <c r="A12" s="28">
        <v>7</v>
      </c>
      <c r="B12" s="19" t="s">
        <v>269</v>
      </c>
      <c r="C12" s="28" t="s">
        <v>15</v>
      </c>
      <c r="D12" s="127">
        <v>71</v>
      </c>
      <c r="E12" s="26" t="s">
        <v>107</v>
      </c>
      <c r="F12" s="188">
        <f t="shared" si="0"/>
        <v>7</v>
      </c>
      <c r="G12" s="61">
        <f t="shared" si="1"/>
        <v>100</v>
      </c>
      <c r="H12" s="63"/>
      <c r="I12" s="21"/>
      <c r="J12" s="42"/>
      <c r="K12" s="38">
        <v>64</v>
      </c>
      <c r="L12" s="24">
        <v>6</v>
      </c>
      <c r="M12" s="42">
        <v>4</v>
      </c>
      <c r="N12" s="38">
        <v>36</v>
      </c>
      <c r="O12" s="24">
        <v>7</v>
      </c>
      <c r="P12" s="56">
        <v>3</v>
      </c>
      <c r="Q12" s="20"/>
    </row>
    <row r="13" spans="1:17" ht="27.6" customHeight="1" x14ac:dyDescent="0.4">
      <c r="A13" s="28">
        <v>8</v>
      </c>
      <c r="B13" s="19" t="s">
        <v>272</v>
      </c>
      <c r="C13" s="28" t="s">
        <v>15</v>
      </c>
      <c r="D13" s="127">
        <v>112</v>
      </c>
      <c r="E13" s="254" t="s">
        <v>274</v>
      </c>
      <c r="F13" s="188">
        <f t="shared" si="0"/>
        <v>5</v>
      </c>
      <c r="G13" s="61">
        <f t="shared" si="1"/>
        <v>109</v>
      </c>
      <c r="H13" s="63"/>
      <c r="I13" s="21"/>
      <c r="J13" s="42"/>
      <c r="K13" s="39">
        <v>71</v>
      </c>
      <c r="L13" s="18">
        <v>7</v>
      </c>
      <c r="M13" s="44">
        <v>3</v>
      </c>
      <c r="N13" s="39">
        <v>38</v>
      </c>
      <c r="O13" s="18">
        <v>8</v>
      </c>
      <c r="P13" s="57">
        <v>2</v>
      </c>
      <c r="Q13" s="39"/>
    </row>
    <row r="14" spans="1:17" ht="27.6" customHeight="1" thickBot="1" x14ac:dyDescent="0.45">
      <c r="A14" s="28">
        <v>9</v>
      </c>
      <c r="B14" s="19" t="s">
        <v>387</v>
      </c>
      <c r="C14" s="28" t="s">
        <v>388</v>
      </c>
      <c r="D14" s="127">
        <v>19</v>
      </c>
      <c r="E14" s="26" t="s">
        <v>249</v>
      </c>
      <c r="F14" s="191">
        <f t="shared" si="0"/>
        <v>2</v>
      </c>
      <c r="G14" s="61">
        <f t="shared" si="1"/>
        <v>154</v>
      </c>
      <c r="H14" s="96"/>
      <c r="I14" s="59"/>
      <c r="J14" s="68"/>
      <c r="K14" s="58">
        <v>100</v>
      </c>
      <c r="L14" s="59">
        <v>9</v>
      </c>
      <c r="M14" s="97">
        <v>1</v>
      </c>
      <c r="N14" s="58">
        <v>54</v>
      </c>
      <c r="O14" s="59">
        <v>9</v>
      </c>
      <c r="P14" s="60">
        <v>1</v>
      </c>
      <c r="Q14" s="39"/>
    </row>
    <row r="15" spans="1:17" ht="18.600000000000001" customHeight="1" thickTop="1" x14ac:dyDescent="0.4">
      <c r="A15" s="287" t="s">
        <v>158</v>
      </c>
      <c r="B15" s="287"/>
      <c r="C15" s="287"/>
      <c r="D15" s="287"/>
      <c r="E15" s="287"/>
      <c r="F15" s="287"/>
      <c r="G15" s="287"/>
      <c r="H15" s="287"/>
      <c r="I15" s="287"/>
      <c r="J15" s="287"/>
      <c r="K15" s="118"/>
      <c r="L15" s="118"/>
      <c r="M15" s="118"/>
      <c r="N15" s="118"/>
      <c r="O15" s="118"/>
      <c r="P15" s="118"/>
      <c r="Q15" s="118"/>
    </row>
    <row r="16" spans="1:17" ht="6" customHeight="1" x14ac:dyDescent="0.4">
      <c r="C16" s="5"/>
      <c r="F16" s="5"/>
      <c r="I16" s="2"/>
    </row>
    <row r="17" spans="3:9" x14ac:dyDescent="0.4">
      <c r="C17" s="5"/>
      <c r="F17" s="5"/>
      <c r="I17" s="2"/>
    </row>
    <row r="18" spans="3:9" x14ac:dyDescent="0.4">
      <c r="C18" s="5"/>
      <c r="F18" s="5"/>
      <c r="I18" s="2"/>
    </row>
    <row r="19" spans="3:9" x14ac:dyDescent="0.4">
      <c r="C19" s="5"/>
      <c r="F19" s="5"/>
      <c r="I19" s="2"/>
    </row>
    <row r="20" spans="3:9" x14ac:dyDescent="0.4">
      <c r="C20" s="5"/>
      <c r="F20" s="5"/>
      <c r="I20" s="2"/>
    </row>
    <row r="21" spans="3:9" x14ac:dyDescent="0.4">
      <c r="C21" s="5"/>
      <c r="F21" s="5"/>
      <c r="I21" s="2"/>
    </row>
    <row r="22" spans="3:9" x14ac:dyDescent="0.4">
      <c r="C22" s="5"/>
      <c r="F22" s="5"/>
      <c r="I22" s="2"/>
    </row>
    <row r="23" spans="3:9" x14ac:dyDescent="0.4">
      <c r="C23" s="5"/>
      <c r="F23" s="5"/>
      <c r="I23" s="2"/>
    </row>
    <row r="24" spans="3:9" x14ac:dyDescent="0.4">
      <c r="C24" s="5"/>
      <c r="F24" s="5"/>
      <c r="I24" s="2"/>
    </row>
  </sheetData>
  <sortState xmlns:xlrd2="http://schemas.microsoft.com/office/spreadsheetml/2017/richdata2" ref="A6:Q14">
    <sortCondition descending="1" ref="F6:F14"/>
  </sortState>
  <mergeCells count="15">
    <mergeCell ref="A15:J15"/>
    <mergeCell ref="Q3:Q5"/>
    <mergeCell ref="E3:E5"/>
    <mergeCell ref="A3:A5"/>
    <mergeCell ref="B3:B5"/>
    <mergeCell ref="C3:C5"/>
    <mergeCell ref="D3:D5"/>
    <mergeCell ref="H4:I4"/>
    <mergeCell ref="F3:F5"/>
    <mergeCell ref="G3:G5"/>
    <mergeCell ref="H3:J3"/>
    <mergeCell ref="K3:M3"/>
    <mergeCell ref="K4:L4"/>
    <mergeCell ref="N3:P3"/>
    <mergeCell ref="N4:O4"/>
  </mergeCells>
  <phoneticPr fontId="1" type="noConversion"/>
  <pageMargins left="0.17" right="0.17" top="0.75" bottom="0.75" header="0.3" footer="0.3"/>
  <pageSetup paperSize="9" scale="6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BD45-4811-4699-B040-83D97155BB3C}">
  <sheetPr>
    <pageSetUpPr fitToPage="1"/>
  </sheetPr>
  <dimension ref="A1:Q16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23.796875" style="2" customWidth="1"/>
    <col min="6" max="6" width="10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3984375" style="2" customWidth="1"/>
    <col min="11" max="12" width="8.3984375" style="2" customWidth="1"/>
    <col min="13" max="13" width="12.3984375" style="2" customWidth="1"/>
    <col min="14" max="14" width="8.3984375" style="2" customWidth="1"/>
    <col min="15" max="15" width="8.3984375" style="5" customWidth="1"/>
    <col min="16" max="16" width="12.3984375" style="2" customWidth="1"/>
    <col min="17" max="17" width="11.8984375" style="2" customWidth="1"/>
    <col min="18" max="16384" width="9" style="2"/>
  </cols>
  <sheetData>
    <row r="1" spans="1:17" ht="25.2" x14ac:dyDescent="0.4">
      <c r="A1" s="1" t="s">
        <v>72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7.399999999999999" customHeight="1" thickTop="1" x14ac:dyDescent="0.4">
      <c r="A3" s="316" t="s">
        <v>2</v>
      </c>
      <c r="B3" s="317" t="s">
        <v>0</v>
      </c>
      <c r="C3" s="288" t="s">
        <v>8</v>
      </c>
      <c r="D3" s="317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x14ac:dyDescent="0.4">
      <c r="A4" s="317"/>
      <c r="B4" s="317"/>
      <c r="C4" s="289"/>
      <c r="D4" s="317"/>
      <c r="E4" s="310"/>
      <c r="F4" s="320"/>
      <c r="G4" s="274"/>
      <c r="H4" s="278" t="s">
        <v>66</v>
      </c>
      <c r="I4" s="277"/>
      <c r="J4" s="40"/>
      <c r="K4" s="315" t="s">
        <v>66</v>
      </c>
      <c r="L4" s="277"/>
      <c r="M4" s="40">
        <v>9</v>
      </c>
      <c r="N4" s="315" t="s">
        <v>66</v>
      </c>
      <c r="O4" s="277"/>
      <c r="P4" s="52">
        <v>9</v>
      </c>
      <c r="Q4" s="280"/>
    </row>
    <row r="5" spans="1:17" x14ac:dyDescent="0.4">
      <c r="A5" s="317"/>
      <c r="B5" s="317"/>
      <c r="C5" s="306"/>
      <c r="D5" s="317"/>
      <c r="E5" s="310"/>
      <c r="F5" s="320"/>
      <c r="G5" s="274"/>
      <c r="H5" s="53" t="s">
        <v>9</v>
      </c>
      <c r="I5" s="7" t="s">
        <v>5</v>
      </c>
      <c r="J5" s="41" t="s">
        <v>6</v>
      </c>
      <c r="K5" s="36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9.4" customHeight="1" x14ac:dyDescent="0.4">
      <c r="A6" s="34">
        <v>1</v>
      </c>
      <c r="B6" s="134" t="s">
        <v>255</v>
      </c>
      <c r="C6" s="28" t="s">
        <v>253</v>
      </c>
      <c r="D6" s="125">
        <v>7263</v>
      </c>
      <c r="E6" s="35" t="s">
        <v>126</v>
      </c>
      <c r="F6" s="255">
        <f>SUM(J6,M6,P6)</f>
        <v>18</v>
      </c>
      <c r="G6" s="94">
        <f>SUM(H6,K6,N6)</f>
        <v>28</v>
      </c>
      <c r="H6" s="63"/>
      <c r="I6" s="21"/>
      <c r="J6" s="42"/>
      <c r="K6" s="39">
        <v>14</v>
      </c>
      <c r="L6" s="18">
        <v>1</v>
      </c>
      <c r="M6" s="44">
        <v>9</v>
      </c>
      <c r="N6" s="39">
        <v>14</v>
      </c>
      <c r="O6" s="18">
        <v>1</v>
      </c>
      <c r="P6" s="57">
        <v>9</v>
      </c>
      <c r="Q6" s="39"/>
    </row>
    <row r="7" spans="1:17" ht="27" customHeight="1" x14ac:dyDescent="0.4">
      <c r="A7" s="34">
        <v>2</v>
      </c>
      <c r="B7" s="134" t="s">
        <v>260</v>
      </c>
      <c r="C7" s="28" t="s">
        <v>261</v>
      </c>
      <c r="D7" s="125">
        <v>7633</v>
      </c>
      <c r="E7" s="35" t="s">
        <v>266</v>
      </c>
      <c r="F7" s="255">
        <f t="shared" ref="F7:F14" si="0">SUM(J7,M7,P7)</f>
        <v>16</v>
      </c>
      <c r="G7" s="94">
        <f t="shared" ref="G7:G14" si="1">SUM(H7,K7,N7)</f>
        <v>28</v>
      </c>
      <c r="H7" s="63"/>
      <c r="I7" s="21"/>
      <c r="J7" s="42"/>
      <c r="K7" s="37">
        <v>14</v>
      </c>
      <c r="L7" s="24">
        <v>2</v>
      </c>
      <c r="M7" s="42">
        <v>8</v>
      </c>
      <c r="N7" s="37">
        <v>14</v>
      </c>
      <c r="O7" s="24">
        <v>2</v>
      </c>
      <c r="P7" s="56">
        <v>8</v>
      </c>
      <c r="Q7" s="71"/>
    </row>
    <row r="8" spans="1:17" ht="27" customHeight="1" x14ac:dyDescent="0.4">
      <c r="A8" s="34">
        <v>3</v>
      </c>
      <c r="B8" s="134" t="s">
        <v>250</v>
      </c>
      <c r="C8" s="28" t="s">
        <v>253</v>
      </c>
      <c r="D8" s="125">
        <v>6338</v>
      </c>
      <c r="E8" s="35" t="s">
        <v>118</v>
      </c>
      <c r="F8" s="255">
        <f t="shared" si="0"/>
        <v>14</v>
      </c>
      <c r="G8" s="94">
        <f t="shared" si="1"/>
        <v>42</v>
      </c>
      <c r="H8" s="63"/>
      <c r="I8" s="21"/>
      <c r="J8" s="42"/>
      <c r="K8" s="38">
        <v>21</v>
      </c>
      <c r="L8" s="21">
        <v>3</v>
      </c>
      <c r="M8" s="42">
        <v>7</v>
      </c>
      <c r="N8" s="38">
        <v>21</v>
      </c>
      <c r="O8" s="21">
        <v>3</v>
      </c>
      <c r="P8" s="56">
        <v>7</v>
      </c>
      <c r="Q8" s="71"/>
    </row>
    <row r="9" spans="1:17" ht="27" customHeight="1" x14ac:dyDescent="0.4">
      <c r="A9" s="34">
        <v>4</v>
      </c>
      <c r="B9" s="134" t="s">
        <v>256</v>
      </c>
      <c r="C9" s="28" t="s">
        <v>253</v>
      </c>
      <c r="D9" s="125">
        <v>5522</v>
      </c>
      <c r="E9" s="35" t="s">
        <v>389</v>
      </c>
      <c r="F9" s="255">
        <f t="shared" si="0"/>
        <v>12</v>
      </c>
      <c r="G9" s="94">
        <f t="shared" si="1"/>
        <v>62</v>
      </c>
      <c r="H9" s="63"/>
      <c r="I9" s="21"/>
      <c r="J9" s="42"/>
      <c r="K9" s="38">
        <v>31</v>
      </c>
      <c r="L9" s="21">
        <v>4</v>
      </c>
      <c r="M9" s="42">
        <v>6</v>
      </c>
      <c r="N9" s="38">
        <v>31</v>
      </c>
      <c r="O9" s="21">
        <v>4</v>
      </c>
      <c r="P9" s="56">
        <v>6</v>
      </c>
      <c r="Q9" s="13"/>
    </row>
    <row r="10" spans="1:17" ht="27" customHeight="1" x14ac:dyDescent="0.4">
      <c r="A10" s="34">
        <v>5</v>
      </c>
      <c r="B10" s="134" t="s">
        <v>263</v>
      </c>
      <c r="C10" s="28" t="s">
        <v>261</v>
      </c>
      <c r="D10" s="125">
        <v>7061</v>
      </c>
      <c r="E10" s="35" t="s">
        <v>266</v>
      </c>
      <c r="F10" s="255">
        <f t="shared" si="0"/>
        <v>10</v>
      </c>
      <c r="G10" s="94">
        <f t="shared" si="1"/>
        <v>78</v>
      </c>
      <c r="H10" s="95"/>
      <c r="I10" s="18"/>
      <c r="J10" s="42"/>
      <c r="K10" s="39">
        <v>39</v>
      </c>
      <c r="L10" s="18">
        <v>5</v>
      </c>
      <c r="M10" s="44">
        <v>5</v>
      </c>
      <c r="N10" s="39">
        <v>39</v>
      </c>
      <c r="O10" s="18">
        <v>5</v>
      </c>
      <c r="P10" s="57">
        <v>5</v>
      </c>
      <c r="Q10" s="13"/>
    </row>
    <row r="11" spans="1:17" ht="27" customHeight="1" x14ac:dyDescent="0.4">
      <c r="A11" s="34">
        <v>6</v>
      </c>
      <c r="B11" s="34" t="s">
        <v>252</v>
      </c>
      <c r="C11" s="28" t="s">
        <v>254</v>
      </c>
      <c r="D11" s="125">
        <v>6679</v>
      </c>
      <c r="E11" s="161" t="s">
        <v>126</v>
      </c>
      <c r="F11" s="255">
        <f t="shared" si="0"/>
        <v>8</v>
      </c>
      <c r="G11" s="94">
        <f t="shared" si="1"/>
        <v>88</v>
      </c>
      <c r="H11" s="77"/>
      <c r="I11" s="162"/>
      <c r="J11" s="73"/>
      <c r="K11" s="39">
        <v>44</v>
      </c>
      <c r="L11" s="18">
        <v>6</v>
      </c>
      <c r="M11" s="44">
        <v>4</v>
      </c>
      <c r="N11" s="39">
        <v>44</v>
      </c>
      <c r="O11" s="12">
        <v>6</v>
      </c>
      <c r="P11" s="78">
        <v>4</v>
      </c>
      <c r="Q11" s="71"/>
    </row>
    <row r="12" spans="1:17" ht="27" customHeight="1" x14ac:dyDescent="0.4">
      <c r="A12" s="34">
        <v>7</v>
      </c>
      <c r="B12" s="134" t="s">
        <v>259</v>
      </c>
      <c r="C12" s="28" t="s">
        <v>261</v>
      </c>
      <c r="D12" s="125">
        <v>7317</v>
      </c>
      <c r="E12" s="35" t="s">
        <v>265</v>
      </c>
      <c r="F12" s="255">
        <f t="shared" si="0"/>
        <v>6</v>
      </c>
      <c r="G12" s="94">
        <f t="shared" si="1"/>
        <v>92</v>
      </c>
      <c r="H12" s="95"/>
      <c r="I12" s="18"/>
      <c r="J12" s="42"/>
      <c r="K12" s="39">
        <v>46</v>
      </c>
      <c r="L12" s="18">
        <v>7</v>
      </c>
      <c r="M12" s="44">
        <v>3</v>
      </c>
      <c r="N12" s="39">
        <v>46</v>
      </c>
      <c r="O12" s="18">
        <v>7</v>
      </c>
      <c r="P12" s="57">
        <v>3</v>
      </c>
      <c r="Q12" s="13"/>
    </row>
    <row r="13" spans="1:17" ht="27" customHeight="1" x14ac:dyDescent="0.4">
      <c r="A13" s="34">
        <v>8</v>
      </c>
      <c r="B13" s="134" t="s">
        <v>251</v>
      </c>
      <c r="C13" s="28" t="s">
        <v>253</v>
      </c>
      <c r="D13" s="125">
        <v>5153</v>
      </c>
      <c r="E13" s="35" t="s">
        <v>257</v>
      </c>
      <c r="F13" s="255">
        <f t="shared" si="0"/>
        <v>4</v>
      </c>
      <c r="G13" s="94">
        <f t="shared" si="1"/>
        <v>108</v>
      </c>
      <c r="H13" s="63"/>
      <c r="I13" s="21"/>
      <c r="J13" s="42"/>
      <c r="K13" s="37">
        <v>54</v>
      </c>
      <c r="L13" s="24">
        <v>8</v>
      </c>
      <c r="M13" s="42">
        <v>2</v>
      </c>
      <c r="N13" s="37">
        <v>54</v>
      </c>
      <c r="O13" s="24">
        <v>8</v>
      </c>
      <c r="P13" s="56">
        <v>2</v>
      </c>
      <c r="Q13" s="71"/>
    </row>
    <row r="14" spans="1:17" ht="27" customHeight="1" thickBot="1" x14ac:dyDescent="0.45">
      <c r="A14" s="34">
        <v>9</v>
      </c>
      <c r="B14" s="134" t="s">
        <v>258</v>
      </c>
      <c r="C14" s="28" t="s">
        <v>262</v>
      </c>
      <c r="D14" s="125">
        <v>6677</v>
      </c>
      <c r="E14" s="35" t="s">
        <v>264</v>
      </c>
      <c r="F14" s="256">
        <f t="shared" si="0"/>
        <v>2</v>
      </c>
      <c r="G14" s="94">
        <f t="shared" si="1"/>
        <v>116</v>
      </c>
      <c r="H14" s="147"/>
      <c r="I14" s="148"/>
      <c r="J14" s="124"/>
      <c r="K14" s="67">
        <v>58</v>
      </c>
      <c r="L14" s="149">
        <v>9</v>
      </c>
      <c r="M14" s="68">
        <v>1</v>
      </c>
      <c r="N14" s="67">
        <v>58</v>
      </c>
      <c r="O14" s="150">
        <v>9</v>
      </c>
      <c r="P14" s="151">
        <v>1</v>
      </c>
      <c r="Q14" s="13"/>
    </row>
    <row r="15" spans="1:17" ht="17.399999999999999" customHeight="1" thickTop="1" x14ac:dyDescent="0.4">
      <c r="A15" s="287" t="s">
        <v>158</v>
      </c>
      <c r="B15" s="287"/>
      <c r="C15" s="287"/>
      <c r="D15" s="287"/>
      <c r="E15" s="287"/>
      <c r="F15" s="287"/>
      <c r="G15" s="287"/>
      <c r="H15" s="287"/>
      <c r="I15" s="287"/>
      <c r="J15" s="287"/>
      <c r="K15" s="3"/>
      <c r="L15" s="3"/>
      <c r="M15" s="3"/>
      <c r="N15" s="17"/>
      <c r="O15" s="126"/>
      <c r="P15" s="17"/>
      <c r="Q15" s="17"/>
    </row>
    <row r="16" spans="1:17" ht="4.8" customHeight="1" x14ac:dyDescent="0.4">
      <c r="A16" s="287"/>
      <c r="B16" s="287"/>
      <c r="C16" s="287"/>
      <c r="D16" s="28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</row>
  </sheetData>
  <sortState xmlns:xlrd2="http://schemas.microsoft.com/office/spreadsheetml/2017/richdata2" ref="A6:Q14">
    <sortCondition descending="1" ref="F6:F14"/>
  </sortState>
  <mergeCells count="16">
    <mergeCell ref="A16:Q16"/>
    <mergeCell ref="G3:G5"/>
    <mergeCell ref="H3:J3"/>
    <mergeCell ref="N3:P3"/>
    <mergeCell ref="Q3:Q5"/>
    <mergeCell ref="H4:I4"/>
    <mergeCell ref="N4:O4"/>
    <mergeCell ref="F3:F5"/>
    <mergeCell ref="A3:A5"/>
    <mergeCell ref="B3:B5"/>
    <mergeCell ref="C3:C5"/>
    <mergeCell ref="D3:D5"/>
    <mergeCell ref="E3:E5"/>
    <mergeCell ref="A15:J15"/>
    <mergeCell ref="K3:M3"/>
    <mergeCell ref="K4:L4"/>
  </mergeCells>
  <phoneticPr fontId="1" type="noConversion"/>
  <pageMargins left="0.17" right="0.17" top="0.75" bottom="0.75" header="0.3" footer="0.3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1668D-505E-4E16-A423-1601156D02C9}">
  <sheetPr>
    <pageSetUpPr fitToPage="1"/>
  </sheetPr>
  <dimension ref="A1:Q14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9.5" style="2" customWidth="1"/>
    <col min="3" max="3" width="7.5" style="2" customWidth="1"/>
    <col min="4" max="4" width="12.19921875" style="2" customWidth="1"/>
    <col min="5" max="5" width="24" style="2" customWidth="1"/>
    <col min="6" max="6" width="10.3984375" style="2" customWidth="1"/>
    <col min="7" max="7" width="10.69921875" style="2" customWidth="1"/>
    <col min="8" max="8" width="8.5" style="2" customWidth="1"/>
    <col min="9" max="9" width="8.5" style="5" customWidth="1"/>
    <col min="10" max="10" width="12.3984375" style="2" customWidth="1"/>
    <col min="11" max="11" width="8.5" style="2" customWidth="1"/>
    <col min="12" max="12" width="8.5" style="5" customWidth="1"/>
    <col min="13" max="13" width="12.3984375" style="2" customWidth="1"/>
    <col min="14" max="15" width="8.5" style="2" customWidth="1"/>
    <col min="16" max="16" width="12.3984375" style="2" customWidth="1"/>
    <col min="17" max="17" width="14.5" style="2" customWidth="1"/>
    <col min="18" max="16384" width="9" style="2"/>
  </cols>
  <sheetData>
    <row r="1" spans="1:17" ht="25.2" x14ac:dyDescent="0.4">
      <c r="A1" s="1" t="s">
        <v>73</v>
      </c>
      <c r="B1" s="1"/>
      <c r="C1" s="6"/>
      <c r="E1" s="3"/>
      <c r="H1" s="5"/>
      <c r="I1" s="2"/>
    </row>
    <row r="2" spans="1:17" ht="19.8" thickBot="1" x14ac:dyDescent="0.45">
      <c r="A2" s="3" t="s">
        <v>3</v>
      </c>
      <c r="B2" s="3"/>
      <c r="C2" s="4"/>
      <c r="D2" s="8" t="s">
        <v>341</v>
      </c>
      <c r="E2" s="3"/>
      <c r="H2" s="5"/>
      <c r="I2" s="2"/>
    </row>
    <row r="3" spans="1:17" ht="17.399999999999999" customHeight="1" thickTop="1" x14ac:dyDescent="0.4">
      <c r="A3" s="316" t="s">
        <v>2</v>
      </c>
      <c r="B3" s="317" t="s">
        <v>0</v>
      </c>
      <c r="C3" s="288" t="s">
        <v>8</v>
      </c>
      <c r="D3" s="317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7.399999999999999" customHeight="1" x14ac:dyDescent="0.4">
      <c r="A4" s="317"/>
      <c r="B4" s="317"/>
      <c r="C4" s="289"/>
      <c r="D4" s="317"/>
      <c r="E4" s="310"/>
      <c r="F4" s="320"/>
      <c r="G4" s="274"/>
      <c r="H4" s="278" t="s">
        <v>66</v>
      </c>
      <c r="I4" s="277"/>
      <c r="J4" s="40">
        <v>8</v>
      </c>
      <c r="K4" s="276" t="s">
        <v>66</v>
      </c>
      <c r="L4" s="277"/>
      <c r="M4" s="40">
        <v>6</v>
      </c>
      <c r="N4" s="315" t="s">
        <v>66</v>
      </c>
      <c r="O4" s="277"/>
      <c r="P4" s="52">
        <v>6</v>
      </c>
      <c r="Q4" s="280"/>
    </row>
    <row r="5" spans="1:17" x14ac:dyDescent="0.4">
      <c r="A5" s="317"/>
      <c r="B5" s="317"/>
      <c r="C5" s="306"/>
      <c r="D5" s="317"/>
      <c r="E5" s="310"/>
      <c r="F5" s="320"/>
      <c r="G5" s="27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.6" customHeight="1" x14ac:dyDescent="0.4">
      <c r="A6" s="9">
        <v>1</v>
      </c>
      <c r="B6" s="15" t="s">
        <v>129</v>
      </c>
      <c r="C6" s="15" t="s">
        <v>14</v>
      </c>
      <c r="D6" s="15" t="s">
        <v>130</v>
      </c>
      <c r="E6" s="16" t="s">
        <v>103</v>
      </c>
      <c r="F6" s="255">
        <f>SUM(J6,M6,P6)</f>
        <v>18</v>
      </c>
      <c r="G6" s="81">
        <f>SUM(H6,K6,N6)</f>
        <v>25</v>
      </c>
      <c r="H6" s="76">
        <v>5</v>
      </c>
      <c r="I6" s="9">
        <v>1</v>
      </c>
      <c r="J6" s="87">
        <v>8</v>
      </c>
      <c r="K6" s="90">
        <v>5</v>
      </c>
      <c r="L6" s="12">
        <v>2</v>
      </c>
      <c r="M6" s="72">
        <v>5</v>
      </c>
      <c r="N6" s="69">
        <v>15</v>
      </c>
      <c r="O6" s="12">
        <v>2</v>
      </c>
      <c r="P6" s="75">
        <v>5</v>
      </c>
      <c r="Q6" s="71"/>
    </row>
    <row r="7" spans="1:17" ht="27.6" customHeight="1" x14ac:dyDescent="0.4">
      <c r="A7" s="9">
        <v>2</v>
      </c>
      <c r="B7" s="15" t="s">
        <v>27</v>
      </c>
      <c r="C7" s="15" t="s">
        <v>14</v>
      </c>
      <c r="D7" s="15" t="s">
        <v>131</v>
      </c>
      <c r="E7" s="16" t="s">
        <v>110</v>
      </c>
      <c r="F7" s="255">
        <f t="shared" ref="F7:F13" si="0">SUM(J7,M7,P7)</f>
        <v>17</v>
      </c>
      <c r="G7" s="81">
        <f t="shared" ref="G7:G13" si="1">SUM(H7,K7,N7)</f>
        <v>7</v>
      </c>
      <c r="H7" s="76">
        <v>7</v>
      </c>
      <c r="I7" s="9">
        <v>2</v>
      </c>
      <c r="J7" s="88">
        <v>7</v>
      </c>
      <c r="K7" s="90"/>
      <c r="L7" s="12">
        <v>2</v>
      </c>
      <c r="M7" s="72">
        <v>5</v>
      </c>
      <c r="N7" s="69"/>
      <c r="O7" s="12">
        <v>2</v>
      </c>
      <c r="P7" s="75">
        <v>5</v>
      </c>
      <c r="Q7" s="71" t="s">
        <v>128</v>
      </c>
    </row>
    <row r="8" spans="1:17" ht="27.6" customHeight="1" x14ac:dyDescent="0.4">
      <c r="A8" s="9">
        <v>3</v>
      </c>
      <c r="B8" s="15" t="s">
        <v>28</v>
      </c>
      <c r="C8" s="15" t="s">
        <v>14</v>
      </c>
      <c r="D8" s="15" t="s">
        <v>30</v>
      </c>
      <c r="E8" s="16" t="s">
        <v>106</v>
      </c>
      <c r="F8" s="255">
        <f t="shared" si="0"/>
        <v>13</v>
      </c>
      <c r="G8" s="81">
        <f t="shared" si="1"/>
        <v>56</v>
      </c>
      <c r="H8" s="76">
        <v>17</v>
      </c>
      <c r="I8" s="9">
        <v>3</v>
      </c>
      <c r="J8" s="73">
        <v>6</v>
      </c>
      <c r="K8" s="91">
        <v>15</v>
      </c>
      <c r="L8" s="12">
        <v>4</v>
      </c>
      <c r="M8" s="72">
        <v>3</v>
      </c>
      <c r="N8" s="70">
        <v>24</v>
      </c>
      <c r="O8" s="12">
        <v>3</v>
      </c>
      <c r="P8" s="75">
        <v>4</v>
      </c>
      <c r="Q8" s="13"/>
    </row>
    <row r="9" spans="1:17" ht="27.6" customHeight="1" x14ac:dyDescent="0.4">
      <c r="A9" s="9">
        <v>4</v>
      </c>
      <c r="B9" s="15" t="s">
        <v>41</v>
      </c>
      <c r="C9" s="15" t="s">
        <v>14</v>
      </c>
      <c r="D9" s="15" t="s">
        <v>33</v>
      </c>
      <c r="E9" s="16" t="s">
        <v>107</v>
      </c>
      <c r="F9" s="255">
        <f t="shared" si="0"/>
        <v>9</v>
      </c>
      <c r="G9" s="81">
        <f t="shared" si="1"/>
        <v>71.400000000000006</v>
      </c>
      <c r="H9" s="77">
        <v>18</v>
      </c>
      <c r="I9" s="9">
        <v>4</v>
      </c>
      <c r="J9" s="73">
        <v>5</v>
      </c>
      <c r="K9" s="91">
        <v>16</v>
      </c>
      <c r="L9" s="10">
        <v>5</v>
      </c>
      <c r="M9" s="72">
        <v>2</v>
      </c>
      <c r="N9" s="259">
        <v>37.4</v>
      </c>
      <c r="O9" s="12">
        <v>5</v>
      </c>
      <c r="P9" s="75">
        <v>2</v>
      </c>
      <c r="Q9" s="13"/>
    </row>
    <row r="10" spans="1:17" ht="27.6" customHeight="1" x14ac:dyDescent="0.4">
      <c r="A10" s="9">
        <v>5</v>
      </c>
      <c r="B10" s="15" t="s">
        <v>132</v>
      </c>
      <c r="C10" s="15" t="s">
        <v>14</v>
      </c>
      <c r="D10" s="15" t="s">
        <v>43</v>
      </c>
      <c r="E10" s="16" t="s">
        <v>20</v>
      </c>
      <c r="F10" s="255">
        <f t="shared" si="0"/>
        <v>9</v>
      </c>
      <c r="G10" s="81">
        <f t="shared" si="1"/>
        <v>72</v>
      </c>
      <c r="H10" s="77">
        <v>21</v>
      </c>
      <c r="I10" s="9">
        <v>5</v>
      </c>
      <c r="J10" s="73">
        <v>4</v>
      </c>
      <c r="K10" s="90">
        <v>14</v>
      </c>
      <c r="L10" s="12">
        <v>3</v>
      </c>
      <c r="M10" s="72">
        <v>4</v>
      </c>
      <c r="N10" s="69">
        <v>37</v>
      </c>
      <c r="O10" s="12">
        <v>6</v>
      </c>
      <c r="P10" s="75">
        <v>1</v>
      </c>
      <c r="Q10" s="71"/>
    </row>
    <row r="11" spans="1:17" ht="27.6" customHeight="1" x14ac:dyDescent="0.4">
      <c r="A11" s="9">
        <v>6</v>
      </c>
      <c r="B11" s="15" t="s">
        <v>29</v>
      </c>
      <c r="C11" s="15" t="s">
        <v>14</v>
      </c>
      <c r="D11" s="15" t="s">
        <v>45</v>
      </c>
      <c r="E11" s="16" t="s">
        <v>135</v>
      </c>
      <c r="F11" s="255">
        <f t="shared" si="0"/>
        <v>7</v>
      </c>
      <c r="G11" s="81">
        <f t="shared" si="1"/>
        <v>81</v>
      </c>
      <c r="H11" s="77">
        <v>25</v>
      </c>
      <c r="I11" s="9">
        <v>6</v>
      </c>
      <c r="J11" s="73">
        <v>3</v>
      </c>
      <c r="K11" s="92">
        <v>20</v>
      </c>
      <c r="L11" s="9">
        <v>6</v>
      </c>
      <c r="M11" s="73">
        <v>1</v>
      </c>
      <c r="N11" s="71">
        <v>36</v>
      </c>
      <c r="O11" s="12">
        <v>4</v>
      </c>
      <c r="P11" s="78">
        <v>3</v>
      </c>
      <c r="Q11" s="71"/>
    </row>
    <row r="12" spans="1:17" ht="27.6" customHeight="1" x14ac:dyDescent="0.4">
      <c r="A12" s="9">
        <v>7</v>
      </c>
      <c r="B12" s="15" t="s">
        <v>134</v>
      </c>
      <c r="C12" s="15" t="s">
        <v>14</v>
      </c>
      <c r="D12" s="15" t="s">
        <v>32</v>
      </c>
      <c r="E12" s="16" t="s">
        <v>104</v>
      </c>
      <c r="F12" s="255">
        <f t="shared" si="0"/>
        <v>2</v>
      </c>
      <c r="G12" s="81">
        <f t="shared" si="1"/>
        <v>87</v>
      </c>
      <c r="H12" s="77">
        <v>26</v>
      </c>
      <c r="I12" s="9">
        <v>7</v>
      </c>
      <c r="J12" s="73">
        <v>2</v>
      </c>
      <c r="K12" s="92">
        <v>24</v>
      </c>
      <c r="L12" s="9">
        <v>7</v>
      </c>
      <c r="M12" s="73">
        <v>0</v>
      </c>
      <c r="N12" s="71">
        <v>37</v>
      </c>
      <c r="O12" s="12">
        <v>7</v>
      </c>
      <c r="P12" s="78">
        <v>0</v>
      </c>
      <c r="Q12" s="71"/>
    </row>
    <row r="13" spans="1:17" ht="27.6" customHeight="1" thickBot="1" x14ac:dyDescent="0.45">
      <c r="A13" s="9">
        <v>8</v>
      </c>
      <c r="B13" s="15" t="s">
        <v>133</v>
      </c>
      <c r="C13" s="15" t="s">
        <v>14</v>
      </c>
      <c r="D13" s="15" t="s">
        <v>44</v>
      </c>
      <c r="E13" s="16" t="s">
        <v>42</v>
      </c>
      <c r="F13" s="256">
        <f t="shared" si="0"/>
        <v>1</v>
      </c>
      <c r="G13" s="257">
        <f t="shared" si="1"/>
        <v>26</v>
      </c>
      <c r="H13" s="82">
        <v>26</v>
      </c>
      <c r="I13" s="83">
        <v>8</v>
      </c>
      <c r="J13" s="89">
        <v>1</v>
      </c>
      <c r="K13" s="93" t="s">
        <v>329</v>
      </c>
      <c r="L13" s="83" t="s">
        <v>329</v>
      </c>
      <c r="M13" s="89" t="s">
        <v>329</v>
      </c>
      <c r="N13" s="86" t="s">
        <v>329</v>
      </c>
      <c r="O13" s="84" t="s">
        <v>329</v>
      </c>
      <c r="P13" s="85" t="s">
        <v>329</v>
      </c>
      <c r="Q13" s="71"/>
    </row>
    <row r="14" spans="1:17" ht="6" customHeight="1" thickTop="1" x14ac:dyDescent="0.4"/>
  </sheetData>
  <mergeCells count="14">
    <mergeCell ref="G3:G5"/>
    <mergeCell ref="H3:J3"/>
    <mergeCell ref="K3:M3"/>
    <mergeCell ref="N3:P3"/>
    <mergeCell ref="Q3:Q5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5" bottom="0.75" header="0.3" footer="0.3"/>
  <pageSetup paperSize="9" scale="6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7FD1F-F03D-42D8-AAD0-A0C5E61F021E}">
  <sheetPr>
    <pageSetUpPr fitToPage="1"/>
  </sheetPr>
  <dimension ref="A1:Q7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9.5" style="2" customWidth="1"/>
    <col min="3" max="3" width="7.5" style="2" customWidth="1"/>
    <col min="4" max="4" width="12.19921875" style="2" customWidth="1"/>
    <col min="5" max="5" width="24" style="2" customWidth="1"/>
    <col min="6" max="6" width="10.3984375" style="2" customWidth="1"/>
    <col min="7" max="7" width="10.69921875" style="2" customWidth="1"/>
    <col min="8" max="8" width="8.5" style="2" customWidth="1"/>
    <col min="9" max="9" width="8.5" style="5" customWidth="1"/>
    <col min="10" max="10" width="12.3984375" style="2" customWidth="1"/>
    <col min="11" max="11" width="8.5" style="2" customWidth="1"/>
    <col min="12" max="12" width="8.5" style="5" customWidth="1"/>
    <col min="13" max="13" width="12.3984375" style="2" customWidth="1"/>
    <col min="14" max="15" width="8.5" style="2" customWidth="1"/>
    <col min="16" max="16" width="12.3984375" style="2" customWidth="1"/>
    <col min="17" max="17" width="14.5" style="2" customWidth="1"/>
    <col min="18" max="16384" width="9" style="2"/>
  </cols>
  <sheetData>
    <row r="1" spans="1:17" ht="25.2" x14ac:dyDescent="0.4">
      <c r="A1" s="1" t="s">
        <v>162</v>
      </c>
      <c r="B1" s="1"/>
      <c r="C1" s="6"/>
      <c r="E1" s="3"/>
      <c r="H1" s="5"/>
      <c r="I1" s="2"/>
    </row>
    <row r="2" spans="1:17" ht="19.8" thickBot="1" x14ac:dyDescent="0.45">
      <c r="A2" s="3" t="s">
        <v>3</v>
      </c>
      <c r="B2" s="3"/>
      <c r="C2" s="4"/>
      <c r="D2" s="8" t="s">
        <v>341</v>
      </c>
      <c r="E2" s="3"/>
      <c r="H2" s="5"/>
      <c r="I2" s="2"/>
    </row>
    <row r="3" spans="1:17" ht="19.8" thickTop="1" x14ac:dyDescent="0.4">
      <c r="A3" s="316" t="s">
        <v>2</v>
      </c>
      <c r="B3" s="317" t="s">
        <v>0</v>
      </c>
      <c r="C3" s="288" t="s">
        <v>8</v>
      </c>
      <c r="D3" s="317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x14ac:dyDescent="0.4">
      <c r="A4" s="317"/>
      <c r="B4" s="317"/>
      <c r="C4" s="289"/>
      <c r="D4" s="317"/>
      <c r="E4" s="310"/>
      <c r="F4" s="320"/>
      <c r="G4" s="274"/>
      <c r="H4" s="278" t="s">
        <v>66</v>
      </c>
      <c r="I4" s="277"/>
      <c r="J4" s="40"/>
      <c r="K4" s="276" t="s">
        <v>66</v>
      </c>
      <c r="L4" s="277"/>
      <c r="M4" s="40">
        <v>1</v>
      </c>
      <c r="N4" s="315" t="s">
        <v>66</v>
      </c>
      <c r="O4" s="277"/>
      <c r="P4" s="52"/>
      <c r="Q4" s="280"/>
    </row>
    <row r="5" spans="1:17" x14ac:dyDescent="0.4">
      <c r="A5" s="317"/>
      <c r="B5" s="317"/>
      <c r="C5" s="306"/>
      <c r="D5" s="317"/>
      <c r="E5" s="310"/>
      <c r="F5" s="320"/>
      <c r="G5" s="27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7" customHeight="1" thickBot="1" x14ac:dyDescent="0.45">
      <c r="A6" s="9">
        <v>1</v>
      </c>
      <c r="B6" s="15" t="s">
        <v>160</v>
      </c>
      <c r="C6" s="15" t="s">
        <v>14</v>
      </c>
      <c r="D6" s="15" t="s">
        <v>161</v>
      </c>
      <c r="E6" s="16" t="s">
        <v>62</v>
      </c>
      <c r="F6" s="256">
        <f t="shared" ref="F6" si="0">SUM(J6,M6,P6)</f>
        <v>1</v>
      </c>
      <c r="G6" s="257">
        <f t="shared" ref="G6" si="1">SUM(H6,K6,N6)</f>
        <v>4</v>
      </c>
      <c r="H6" s="82"/>
      <c r="I6" s="83"/>
      <c r="J6" s="89"/>
      <c r="K6" s="93">
        <v>4</v>
      </c>
      <c r="L6" s="83">
        <v>1</v>
      </c>
      <c r="M6" s="89">
        <v>1</v>
      </c>
      <c r="N6" s="86"/>
      <c r="O6" s="84"/>
      <c r="P6" s="85"/>
      <c r="Q6" s="71"/>
    </row>
    <row r="7" spans="1:17" ht="19.8" thickTop="1" x14ac:dyDescent="0.4">
      <c r="A7" s="287" t="s">
        <v>163</v>
      </c>
      <c r="B7" s="287"/>
      <c r="C7" s="287"/>
      <c r="D7" s="287"/>
      <c r="E7" s="287"/>
      <c r="F7" s="287"/>
      <c r="G7" s="287"/>
      <c r="H7" s="287"/>
      <c r="I7" s="287"/>
      <c r="J7" s="287"/>
    </row>
  </sheetData>
  <mergeCells count="15">
    <mergeCell ref="Q3:Q5"/>
    <mergeCell ref="H4:I4"/>
    <mergeCell ref="K4:L4"/>
    <mergeCell ref="N4:O4"/>
    <mergeCell ref="A7:J7"/>
    <mergeCell ref="F3:F5"/>
    <mergeCell ref="G3:G5"/>
    <mergeCell ref="H3:J3"/>
    <mergeCell ref="K3:M3"/>
    <mergeCell ref="N3:P3"/>
    <mergeCell ref="A3:A5"/>
    <mergeCell ref="B3:B5"/>
    <mergeCell ref="C3:C5"/>
    <mergeCell ref="D3:D5"/>
    <mergeCell ref="E3:E5"/>
  </mergeCells>
  <phoneticPr fontId="1" type="noConversion"/>
  <pageMargins left="0.17" right="0.17" top="0.75" bottom="0.75" header="0.3" footer="0.3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AA48F-BC8C-4563-9144-3081D285F840}">
  <sheetPr>
    <pageSetUpPr fitToPage="1"/>
  </sheetPr>
  <dimension ref="A1:Q15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3984375" style="2" customWidth="1"/>
    <col min="10" max="10" width="12.296875" style="2" customWidth="1"/>
    <col min="11" max="11" width="8.3984375" style="2" customWidth="1"/>
    <col min="12" max="12" width="8.3984375" style="5" customWidth="1"/>
    <col min="13" max="13" width="12.296875" style="2" customWidth="1"/>
    <col min="14" max="15" width="8.3984375" style="2" customWidth="1"/>
    <col min="16" max="16" width="12.296875" style="2" customWidth="1"/>
    <col min="17" max="16384" width="9" style="2"/>
  </cols>
  <sheetData>
    <row r="1" spans="1:17" ht="25.2" x14ac:dyDescent="0.4">
      <c r="A1" s="1" t="s">
        <v>74</v>
      </c>
      <c r="B1" s="1"/>
      <c r="C1" s="1"/>
      <c r="E1" s="3"/>
      <c r="I1" s="5"/>
    </row>
    <row r="2" spans="1:17" ht="19.8" thickBot="1" x14ac:dyDescent="0.45">
      <c r="A2" s="3" t="s">
        <v>3</v>
      </c>
      <c r="B2" s="3"/>
      <c r="D2" s="8" t="s">
        <v>341</v>
      </c>
      <c r="E2" s="3"/>
      <c r="I2" s="5"/>
    </row>
    <row r="3" spans="1:17" ht="17.399999999999999" customHeight="1" thickTop="1" x14ac:dyDescent="0.4">
      <c r="A3" s="316" t="s">
        <v>2</v>
      </c>
      <c r="B3" s="317" t="s">
        <v>0</v>
      </c>
      <c r="C3" s="288" t="s">
        <v>8</v>
      </c>
      <c r="D3" s="318" t="s">
        <v>7</v>
      </c>
      <c r="E3" s="310" t="s">
        <v>1</v>
      </c>
      <c r="F3" s="319" t="s">
        <v>4</v>
      </c>
      <c r="G3" s="311" t="s">
        <v>10</v>
      </c>
      <c r="H3" s="312" t="s">
        <v>68</v>
      </c>
      <c r="I3" s="308"/>
      <c r="J3" s="309"/>
      <c r="K3" s="307" t="s">
        <v>69</v>
      </c>
      <c r="L3" s="308"/>
      <c r="M3" s="309"/>
      <c r="N3" s="313" t="s">
        <v>58</v>
      </c>
      <c r="O3" s="308"/>
      <c r="P3" s="314"/>
      <c r="Q3" s="279" t="s">
        <v>11</v>
      </c>
    </row>
    <row r="4" spans="1:17" ht="17.399999999999999" customHeight="1" x14ac:dyDescent="0.4">
      <c r="A4" s="317"/>
      <c r="B4" s="317"/>
      <c r="C4" s="289"/>
      <c r="D4" s="318"/>
      <c r="E4" s="310"/>
      <c r="F4" s="320"/>
      <c r="G4" s="274"/>
      <c r="H4" s="278" t="s">
        <v>66</v>
      </c>
      <c r="I4" s="277"/>
      <c r="J4" s="40"/>
      <c r="K4" s="276" t="s">
        <v>66</v>
      </c>
      <c r="L4" s="277"/>
      <c r="M4" s="40">
        <v>3</v>
      </c>
      <c r="N4" s="315" t="s">
        <v>66</v>
      </c>
      <c r="O4" s="277"/>
      <c r="P4" s="52">
        <v>3</v>
      </c>
      <c r="Q4" s="280"/>
    </row>
    <row r="5" spans="1:17" x14ac:dyDescent="0.4">
      <c r="A5" s="317"/>
      <c r="B5" s="317"/>
      <c r="C5" s="306"/>
      <c r="D5" s="318"/>
      <c r="E5" s="310"/>
      <c r="F5" s="320"/>
      <c r="G5" s="27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281"/>
    </row>
    <row r="6" spans="1:17" ht="29.4" customHeight="1" x14ac:dyDescent="0.4">
      <c r="A6" s="9">
        <v>1</v>
      </c>
      <c r="B6" s="15" t="s">
        <v>19</v>
      </c>
      <c r="C6" s="14" t="s">
        <v>12</v>
      </c>
      <c r="D6" s="15" t="s">
        <v>35</v>
      </c>
      <c r="E6" s="16" t="s">
        <v>46</v>
      </c>
      <c r="F6" s="255">
        <f t="shared" ref="F6:F8" si="0">SUM(J6,M6,P6)</f>
        <v>6</v>
      </c>
      <c r="G6" s="94">
        <f>SUM(H6,N6)</f>
        <v>2</v>
      </c>
      <c r="H6" s="77"/>
      <c r="I6" s="10"/>
      <c r="J6" s="72"/>
      <c r="K6" s="90">
        <v>4</v>
      </c>
      <c r="L6" s="12">
        <v>1</v>
      </c>
      <c r="M6" s="72">
        <v>3</v>
      </c>
      <c r="N6" s="69">
        <v>2</v>
      </c>
      <c r="O6" s="12">
        <v>1</v>
      </c>
      <c r="P6" s="75">
        <v>3</v>
      </c>
      <c r="Q6" s="71"/>
    </row>
    <row r="7" spans="1:17" ht="29.4" customHeight="1" x14ac:dyDescent="0.4">
      <c r="A7" s="9">
        <v>2</v>
      </c>
      <c r="B7" s="15" t="s">
        <v>17</v>
      </c>
      <c r="C7" s="9" t="s">
        <v>12</v>
      </c>
      <c r="D7" s="15" t="s">
        <v>36</v>
      </c>
      <c r="E7" s="16" t="s">
        <v>67</v>
      </c>
      <c r="F7" s="255">
        <f>SUM(J7,M7,P7)</f>
        <v>4</v>
      </c>
      <c r="G7" s="94">
        <f>SUM(H7,N7)</f>
        <v>4</v>
      </c>
      <c r="H7" s="77"/>
      <c r="I7" s="10"/>
      <c r="J7" s="72"/>
      <c r="K7" s="90">
        <v>8</v>
      </c>
      <c r="L7" s="12">
        <v>2</v>
      </c>
      <c r="M7" s="72">
        <v>2</v>
      </c>
      <c r="N7" s="113">
        <v>4</v>
      </c>
      <c r="O7" s="11">
        <v>2</v>
      </c>
      <c r="P7" s="75">
        <v>2</v>
      </c>
      <c r="Q7" s="71"/>
    </row>
    <row r="8" spans="1:17" ht="29.4" customHeight="1" thickBot="1" x14ac:dyDescent="0.45">
      <c r="A8" s="9">
        <v>3</v>
      </c>
      <c r="B8" s="15" t="s">
        <v>53</v>
      </c>
      <c r="C8" s="14" t="s">
        <v>12</v>
      </c>
      <c r="D8" s="15" t="s">
        <v>54</v>
      </c>
      <c r="E8" s="16" t="s">
        <v>55</v>
      </c>
      <c r="F8" s="256">
        <f t="shared" si="0"/>
        <v>2</v>
      </c>
      <c r="G8" s="94">
        <f>SUM(H8,N8)</f>
        <v>8</v>
      </c>
      <c r="H8" s="77"/>
      <c r="I8" s="10"/>
      <c r="J8" s="72"/>
      <c r="K8" s="90">
        <v>14</v>
      </c>
      <c r="L8" s="12">
        <v>3</v>
      </c>
      <c r="M8" s="72">
        <v>1</v>
      </c>
      <c r="N8" s="69">
        <v>8</v>
      </c>
      <c r="O8" s="12">
        <v>3</v>
      </c>
      <c r="P8" s="75">
        <v>1</v>
      </c>
      <c r="Q8" s="71"/>
    </row>
    <row r="9" spans="1:17" ht="19.8" thickTop="1" x14ac:dyDescent="0.4">
      <c r="A9" s="287" t="s">
        <v>157</v>
      </c>
      <c r="B9" s="287"/>
      <c r="C9" s="287"/>
      <c r="D9" s="287"/>
      <c r="E9" s="287"/>
      <c r="F9" s="287"/>
      <c r="G9" s="287"/>
      <c r="H9" s="287"/>
      <c r="I9" s="287"/>
      <c r="J9" s="287"/>
      <c r="K9" s="17"/>
      <c r="L9" s="17"/>
      <c r="M9" s="17"/>
      <c r="N9" s="17"/>
      <c r="O9" s="17"/>
      <c r="P9" s="17"/>
      <c r="Q9" s="17"/>
    </row>
    <row r="10" spans="1:17" ht="19.8" thickBot="1" x14ac:dyDescent="0.45">
      <c r="K10" s="17"/>
      <c r="L10" s="17"/>
      <c r="M10" s="17"/>
      <c r="N10" s="17"/>
      <c r="O10" s="17"/>
      <c r="P10" s="17"/>
      <c r="Q10" s="17"/>
    </row>
    <row r="11" spans="1:17" ht="19.8" thickTop="1" x14ac:dyDescent="0.4">
      <c r="A11" s="316" t="s">
        <v>2</v>
      </c>
      <c r="B11" s="317" t="s">
        <v>0</v>
      </c>
      <c r="C11" s="288" t="s">
        <v>8</v>
      </c>
      <c r="D11" s="318" t="s">
        <v>7</v>
      </c>
      <c r="E11" s="310" t="s">
        <v>1</v>
      </c>
      <c r="F11" s="319" t="s">
        <v>4</v>
      </c>
      <c r="G11" s="311" t="s">
        <v>10</v>
      </c>
      <c r="H11" s="312" t="s">
        <v>68</v>
      </c>
      <c r="I11" s="308"/>
      <c r="J11" s="309"/>
      <c r="K11" s="307" t="s">
        <v>69</v>
      </c>
      <c r="L11" s="308"/>
      <c r="M11" s="309"/>
      <c r="N11" s="313" t="s">
        <v>58</v>
      </c>
      <c r="O11" s="308"/>
      <c r="P11" s="314"/>
      <c r="Q11" s="279" t="s">
        <v>11</v>
      </c>
    </row>
    <row r="12" spans="1:17" x14ac:dyDescent="0.4">
      <c r="A12" s="317"/>
      <c r="B12" s="317"/>
      <c r="C12" s="289"/>
      <c r="D12" s="318"/>
      <c r="E12" s="310"/>
      <c r="F12" s="320"/>
      <c r="G12" s="274"/>
      <c r="H12" s="278" t="s">
        <v>66</v>
      </c>
      <c r="I12" s="277"/>
      <c r="J12" s="40"/>
      <c r="K12" s="276" t="s">
        <v>66</v>
      </c>
      <c r="L12" s="277"/>
      <c r="M12" s="40">
        <v>1</v>
      </c>
      <c r="N12" s="315" t="s">
        <v>66</v>
      </c>
      <c r="O12" s="277"/>
      <c r="P12" s="52">
        <v>1</v>
      </c>
      <c r="Q12" s="280"/>
    </row>
    <row r="13" spans="1:17" x14ac:dyDescent="0.4">
      <c r="A13" s="317"/>
      <c r="B13" s="317"/>
      <c r="C13" s="306"/>
      <c r="D13" s="318"/>
      <c r="E13" s="310"/>
      <c r="F13" s="320"/>
      <c r="G13" s="274"/>
      <c r="H13" s="53" t="s">
        <v>9</v>
      </c>
      <c r="I13" s="7" t="s">
        <v>5</v>
      </c>
      <c r="J13" s="41" t="s">
        <v>6</v>
      </c>
      <c r="K13" s="45" t="s">
        <v>9</v>
      </c>
      <c r="L13" s="7" t="s">
        <v>5</v>
      </c>
      <c r="M13" s="41" t="s">
        <v>6</v>
      </c>
      <c r="N13" s="36" t="s">
        <v>9</v>
      </c>
      <c r="O13" s="7" t="s">
        <v>5</v>
      </c>
      <c r="P13" s="54" t="s">
        <v>6</v>
      </c>
      <c r="Q13" s="281"/>
    </row>
    <row r="14" spans="1:17" ht="27.6" customHeight="1" thickBot="1" x14ac:dyDescent="0.45">
      <c r="A14" s="9">
        <v>1</v>
      </c>
      <c r="B14" s="15" t="s">
        <v>18</v>
      </c>
      <c r="C14" s="14" t="s">
        <v>13</v>
      </c>
      <c r="D14" s="15" t="s">
        <v>37</v>
      </c>
      <c r="E14" s="16" t="s">
        <v>16</v>
      </c>
      <c r="F14" s="258">
        <f>SUM(J14,M14,P14)</f>
        <v>2</v>
      </c>
      <c r="G14" s="94">
        <f>SUM(H14,N14)</f>
        <v>2</v>
      </c>
      <c r="H14" s="82"/>
      <c r="I14" s="79"/>
      <c r="J14" s="110"/>
      <c r="K14" s="111">
        <v>4</v>
      </c>
      <c r="L14" s="84">
        <v>1</v>
      </c>
      <c r="M14" s="110">
        <v>1</v>
      </c>
      <c r="N14" s="112">
        <v>2</v>
      </c>
      <c r="O14" s="84">
        <v>1</v>
      </c>
      <c r="P14" s="80">
        <v>1</v>
      </c>
      <c r="Q14" s="71"/>
    </row>
    <row r="15" spans="1:17" ht="19.8" thickTop="1" x14ac:dyDescent="0.4">
      <c r="A15" s="287" t="s">
        <v>157</v>
      </c>
      <c r="B15" s="287"/>
      <c r="C15" s="287"/>
      <c r="D15" s="287"/>
      <c r="E15" s="287"/>
      <c r="F15" s="287"/>
      <c r="G15" s="287"/>
      <c r="H15" s="287"/>
      <c r="I15" s="287"/>
      <c r="J15" s="287"/>
    </row>
  </sheetData>
  <mergeCells count="30">
    <mergeCell ref="Q3:Q5"/>
    <mergeCell ref="K4:L4"/>
    <mergeCell ref="G3:G5"/>
    <mergeCell ref="H3:J3"/>
    <mergeCell ref="H4:I4"/>
    <mergeCell ref="N3:P3"/>
    <mergeCell ref="N4:O4"/>
    <mergeCell ref="F3:F5"/>
    <mergeCell ref="K3:M3"/>
    <mergeCell ref="A3:A5"/>
    <mergeCell ref="B3:B5"/>
    <mergeCell ref="C3:C5"/>
    <mergeCell ref="D3:D5"/>
    <mergeCell ref="E3:E5"/>
    <mergeCell ref="K11:M11"/>
    <mergeCell ref="Q11:Q13"/>
    <mergeCell ref="H12:I12"/>
    <mergeCell ref="K12:L12"/>
    <mergeCell ref="A11:A13"/>
    <mergeCell ref="B11:B13"/>
    <mergeCell ref="C11:C13"/>
    <mergeCell ref="D11:D13"/>
    <mergeCell ref="E11:E13"/>
    <mergeCell ref="N11:P11"/>
    <mergeCell ref="N12:O12"/>
    <mergeCell ref="A9:J9"/>
    <mergeCell ref="A15:J15"/>
    <mergeCell ref="F11:F13"/>
    <mergeCell ref="G11:G13"/>
    <mergeCell ref="H11:J11"/>
  </mergeCells>
  <phoneticPr fontId="1" type="noConversion"/>
  <pageMargins left="0.17" right="0.17" top="0.74803149606299213" bottom="0.74803149606299213" header="0.31496062992125984" footer="0.31496062992125984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bc03ffb038db467b74245b7b425b38b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beac581165fabbde2e9ebfdf78d95739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FBF0DE24-05AC-4100-881B-F8E311FE4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14</vt:i4>
      </vt:variant>
    </vt:vector>
  </HeadingPairs>
  <TitlesOfParts>
    <vt:vector size="28" baseType="lpstr">
      <vt:lpstr>ILCA 7</vt:lpstr>
      <vt:lpstr>ILCA 6</vt:lpstr>
      <vt:lpstr>ILCA 4</vt:lpstr>
      <vt:lpstr>옵티미스트</vt:lpstr>
      <vt:lpstr>iQFOiL</vt:lpstr>
      <vt:lpstr>iQFOiL_Youth(남)</vt:lpstr>
      <vt:lpstr>iQFOiL_Youth(여)</vt:lpstr>
      <vt:lpstr>iQFOiL_Junior(남)</vt:lpstr>
      <vt:lpstr>iQFOiL_Junior(여)</vt:lpstr>
      <vt:lpstr>470(혼성)</vt:lpstr>
      <vt:lpstr>420_Youth</vt:lpstr>
      <vt:lpstr>49er</vt:lpstr>
      <vt:lpstr>29er</vt:lpstr>
      <vt:lpstr>카이트보딩</vt:lpstr>
      <vt:lpstr>'29er'!Print_Area</vt:lpstr>
      <vt:lpstr>'420_Youth'!Print_Area</vt:lpstr>
      <vt:lpstr>'470(혼성)'!Print_Area</vt:lpstr>
      <vt:lpstr>'49er'!Print_Area</vt:lpstr>
      <vt:lpstr>'ILCA 4'!Print_Area</vt:lpstr>
      <vt:lpstr>'ILCA 6'!Print_Area</vt:lpstr>
      <vt:lpstr>'ILCA 7'!Print_Area</vt:lpstr>
      <vt:lpstr>iQFOiL!Print_Area</vt:lpstr>
      <vt:lpstr>'iQFOiL_Junior(남)'!Print_Area</vt:lpstr>
      <vt:lpstr>'iQFOiL_Junior(여)'!Print_Area</vt:lpstr>
      <vt:lpstr>'iQFOiL_Youth(남)'!Print_Area</vt:lpstr>
      <vt:lpstr>'iQFOiL_Youth(여)'!Print_Area</vt:lpstr>
      <vt:lpstr>옵티미스트!Print_Area</vt:lpstr>
      <vt:lpstr>카이트보딩!Print_Area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</cp:lastModifiedBy>
  <cp:lastPrinted>2026-06-29T05:58:35Z</cp:lastPrinted>
  <dcterms:created xsi:type="dcterms:W3CDTF">2015-10-26T01:21:36Z</dcterms:created>
  <dcterms:modified xsi:type="dcterms:W3CDTF">2026-08-04T03:51:10Z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