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lee\OneDrive\바탕 화면\"/>
    </mc:Choice>
  </mc:AlternateContent>
  <xr:revisionPtr revIDLastSave="0" documentId="8_{F2142D53-FF34-4844-AD1C-E4C1E4C89624}" xr6:coauthVersionLast="47" xr6:coauthVersionMax="47" xr10:uidLastSave="{00000000-0000-0000-0000-000000000000}"/>
  <bookViews>
    <workbookView xWindow="34260" yWindow="3570" windowWidth="17280" windowHeight="8970" activeTab="1" xr2:uid="{C16CA37D-1B19-4123-BCCB-1AF711FAA5E9}"/>
  </bookViews>
  <sheets>
    <sheet name="ILCA 7" sheetId="1" r:id="rId1"/>
    <sheet name="ILCA6" sheetId="2" r:id="rId2"/>
    <sheet name="ILCA4" sheetId="3" r:id="rId3"/>
    <sheet name="iQFoil" sheetId="4" r:id="rId4"/>
    <sheet name="RS.X" sheetId="5" r:id="rId5"/>
    <sheet name="테크노293" sheetId="6" r:id="rId6"/>
    <sheet name="470(혼성)" sheetId="7" r:id="rId7"/>
    <sheet name="420" sheetId="8" r:id="rId8"/>
    <sheet name="49er" sheetId="9" r:id="rId9"/>
    <sheet name="포뮬러카이트" sheetId="10" r:id="rId10"/>
    <sheet name="옵티미스트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6" i="11" l="1"/>
  <c r="F56" i="11"/>
  <c r="G55" i="11"/>
  <c r="F55" i="11"/>
  <c r="G54" i="11"/>
  <c r="F54" i="11"/>
  <c r="G53" i="11"/>
  <c r="F53" i="11"/>
  <c r="G52" i="11"/>
  <c r="F52" i="11"/>
  <c r="G51" i="11"/>
  <c r="F51" i="11"/>
  <c r="G50" i="11"/>
  <c r="F50" i="11"/>
  <c r="G49" i="11"/>
  <c r="F49" i="11"/>
  <c r="G48" i="11"/>
  <c r="F48" i="11"/>
  <c r="G47" i="11"/>
  <c r="F47" i="11"/>
  <c r="G46" i="11"/>
  <c r="F46" i="11"/>
  <c r="G45" i="11"/>
  <c r="F45" i="11"/>
  <c r="G44" i="11"/>
  <c r="F44" i="11"/>
  <c r="G43" i="11"/>
  <c r="F43" i="11"/>
  <c r="G42" i="11"/>
  <c r="F42" i="11"/>
  <c r="G41" i="11"/>
  <c r="F41" i="11"/>
  <c r="G40" i="11"/>
  <c r="F40" i="11"/>
  <c r="G39" i="11"/>
  <c r="F39" i="11"/>
  <c r="G38" i="11"/>
  <c r="F38" i="11"/>
  <c r="G37" i="11"/>
  <c r="F37" i="11"/>
  <c r="G36" i="11"/>
  <c r="F36" i="11"/>
  <c r="G35" i="11"/>
  <c r="F35" i="11"/>
  <c r="G34" i="11"/>
  <c r="F34" i="11"/>
  <c r="G33" i="11"/>
  <c r="F33" i="11"/>
  <c r="G32" i="11"/>
  <c r="F32" i="11"/>
  <c r="G31" i="11"/>
  <c r="F31" i="11"/>
  <c r="G30" i="11"/>
  <c r="F30" i="11"/>
  <c r="G29" i="11"/>
  <c r="F29" i="11"/>
  <c r="G28" i="11"/>
  <c r="F28" i="11"/>
  <c r="G27" i="11"/>
  <c r="F27" i="11"/>
  <c r="G26" i="11"/>
  <c r="F26" i="11"/>
  <c r="G25" i="11"/>
  <c r="F25" i="11"/>
  <c r="G24" i="11"/>
  <c r="F24" i="11"/>
  <c r="G23" i="11"/>
  <c r="F23" i="11"/>
  <c r="G22" i="11"/>
  <c r="F22" i="11"/>
  <c r="G21" i="11"/>
  <c r="F21" i="11"/>
  <c r="G20" i="11"/>
  <c r="F20" i="11"/>
  <c r="G19" i="11"/>
  <c r="F19" i="11"/>
  <c r="G18" i="11"/>
  <c r="F18" i="11"/>
  <c r="G17" i="11"/>
  <c r="F17" i="11"/>
  <c r="G16" i="11"/>
  <c r="F16" i="11"/>
  <c r="G15" i="11"/>
  <c r="F15" i="11"/>
  <c r="G14" i="11"/>
  <c r="F14" i="11"/>
  <c r="G13" i="11"/>
  <c r="F13" i="11"/>
  <c r="G12" i="11"/>
  <c r="F12" i="11"/>
  <c r="G11" i="11"/>
  <c r="F11" i="11"/>
  <c r="G10" i="11"/>
  <c r="F10" i="11"/>
  <c r="G9" i="11"/>
  <c r="F9" i="11"/>
  <c r="G8" i="11"/>
  <c r="F8" i="11"/>
  <c r="G7" i="11"/>
  <c r="F7" i="11"/>
  <c r="G6" i="11"/>
  <c r="F6" i="11"/>
  <c r="G12" i="10"/>
  <c r="F12" i="10"/>
  <c r="G11" i="10"/>
  <c r="F11" i="10"/>
  <c r="G10" i="10"/>
  <c r="F10" i="10"/>
  <c r="G9" i="10"/>
  <c r="F9" i="10"/>
  <c r="G8" i="10"/>
  <c r="F8" i="10"/>
  <c r="G7" i="10"/>
  <c r="F7" i="10"/>
  <c r="G6" i="10"/>
  <c r="F6" i="10"/>
  <c r="G13" i="9"/>
  <c r="F13" i="9"/>
  <c r="G12" i="9"/>
  <c r="F12" i="9"/>
  <c r="G11" i="9"/>
  <c r="F11" i="9"/>
  <c r="G10" i="9"/>
  <c r="F10" i="9"/>
  <c r="G9" i="9"/>
  <c r="F9" i="9"/>
  <c r="G8" i="9"/>
  <c r="F8" i="9"/>
  <c r="G7" i="9"/>
  <c r="F7" i="9"/>
  <c r="G6" i="9"/>
  <c r="F6" i="9"/>
  <c r="G12" i="8"/>
  <c r="F12" i="8"/>
  <c r="G11" i="8"/>
  <c r="F11" i="8"/>
  <c r="G10" i="8"/>
  <c r="F10" i="8"/>
  <c r="G9" i="8"/>
  <c r="F9" i="8"/>
  <c r="G8" i="8"/>
  <c r="F8" i="8"/>
  <c r="G7" i="8"/>
  <c r="F7" i="8"/>
  <c r="G6" i="8"/>
  <c r="F6" i="8"/>
  <c r="G15" i="7"/>
  <c r="F15" i="7"/>
  <c r="G14" i="7"/>
  <c r="F14" i="7"/>
  <c r="G13" i="7"/>
  <c r="F13" i="7"/>
  <c r="G12" i="7"/>
  <c r="F12" i="7"/>
  <c r="G11" i="7"/>
  <c r="F11" i="7"/>
  <c r="G10" i="7"/>
  <c r="F10" i="7"/>
  <c r="G9" i="7"/>
  <c r="F9" i="7"/>
  <c r="G8" i="7"/>
  <c r="F8" i="7"/>
  <c r="G7" i="7"/>
  <c r="F7" i="7"/>
  <c r="G6" i="7"/>
  <c r="F6" i="7"/>
  <c r="G9" i="6"/>
  <c r="F9" i="6"/>
  <c r="G8" i="6"/>
  <c r="F8" i="6"/>
  <c r="G7" i="6"/>
  <c r="F7" i="6"/>
  <c r="G6" i="6"/>
  <c r="F6" i="6"/>
  <c r="G9" i="5"/>
  <c r="F9" i="5"/>
  <c r="G8" i="5"/>
  <c r="F8" i="5"/>
  <c r="G7" i="5"/>
  <c r="F7" i="5"/>
  <c r="G6" i="5"/>
  <c r="F6" i="5"/>
  <c r="F20" i="4"/>
  <c r="F19" i="4"/>
  <c r="G18" i="4"/>
  <c r="F18" i="4"/>
  <c r="F17" i="4"/>
  <c r="G16" i="4"/>
  <c r="F16" i="4"/>
  <c r="G15" i="4"/>
  <c r="F15" i="4"/>
  <c r="G14" i="4"/>
  <c r="F14" i="4"/>
  <c r="G13" i="4"/>
  <c r="F13" i="4"/>
  <c r="G12" i="4"/>
  <c r="F12" i="4"/>
  <c r="G11" i="4"/>
  <c r="F11" i="4"/>
  <c r="G10" i="4"/>
  <c r="F10" i="4"/>
  <c r="G9" i="4"/>
  <c r="F9" i="4"/>
  <c r="G8" i="4"/>
  <c r="F8" i="4"/>
  <c r="G7" i="4"/>
  <c r="F7" i="4"/>
  <c r="G6" i="4"/>
  <c r="F6" i="4"/>
  <c r="G34" i="3"/>
  <c r="F34" i="3"/>
  <c r="F33" i="3"/>
  <c r="G32" i="3"/>
  <c r="F32" i="3"/>
  <c r="F31" i="3"/>
  <c r="G30" i="3"/>
  <c r="F30" i="3"/>
  <c r="G29" i="3"/>
  <c r="F29" i="3"/>
  <c r="G28" i="3"/>
  <c r="F28" i="3"/>
  <c r="G27" i="3"/>
  <c r="F27" i="3"/>
  <c r="G26" i="3"/>
  <c r="F26" i="3"/>
  <c r="G25" i="3"/>
  <c r="F25" i="3"/>
  <c r="G24" i="3"/>
  <c r="F24" i="3"/>
  <c r="G23" i="3"/>
  <c r="F23" i="3"/>
  <c r="G22" i="3"/>
  <c r="F22" i="3"/>
  <c r="G21" i="3"/>
  <c r="F21" i="3"/>
  <c r="G20" i="3"/>
  <c r="F20" i="3"/>
  <c r="G19" i="3"/>
  <c r="F19" i="3"/>
  <c r="F18" i="3"/>
  <c r="G17" i="3"/>
  <c r="F17" i="3"/>
  <c r="G16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23" i="2"/>
  <c r="F23" i="2"/>
  <c r="G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G10" i="2"/>
  <c r="F10" i="2"/>
  <c r="G9" i="2"/>
  <c r="F9" i="2"/>
  <c r="G8" i="2"/>
  <c r="F8" i="2"/>
  <c r="G7" i="2"/>
  <c r="F7" i="2"/>
  <c r="G6" i="2"/>
  <c r="F6" i="2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</calcChain>
</file>

<file path=xl/sharedStrings.xml><?xml version="1.0" encoding="utf-8"?>
<sst xmlns="http://schemas.openxmlformats.org/spreadsheetml/2006/main" count="910" uniqueCount="457">
  <si>
    <t>2023년도 ILCA7 랭킹(국가대표선발전)</t>
    <phoneticPr fontId="3" type="noConversion"/>
  </si>
  <si>
    <t>최종 업데이트</t>
    <phoneticPr fontId="2" type="noConversion"/>
  </si>
  <si>
    <t>2023.04.18.</t>
  </si>
  <si>
    <t>랭킹
순위</t>
    <phoneticPr fontId="2" type="noConversion"/>
  </si>
  <si>
    <t>성 명</t>
  </si>
  <si>
    <t>성별</t>
    <phoneticPr fontId="2" type="noConversion"/>
  </si>
  <si>
    <t>세일번호</t>
    <phoneticPr fontId="2" type="noConversion"/>
  </si>
  <si>
    <t>소  속</t>
  </si>
  <si>
    <t>랭킹
점수
합계</t>
    <phoneticPr fontId="2" type="noConversion"/>
  </si>
  <si>
    <t>점수
합계</t>
    <phoneticPr fontId="2" type="noConversion"/>
  </si>
  <si>
    <t>1차 선발전</t>
    <phoneticPr fontId="2" type="noConversion"/>
  </si>
  <si>
    <t>제35회 대통령기</t>
    <phoneticPr fontId="2" type="noConversion"/>
  </si>
  <si>
    <t>제21회 해군참모총장배</t>
    <phoneticPr fontId="2" type="noConversion"/>
  </si>
  <si>
    <t>비고</t>
    <phoneticPr fontId="2" type="noConversion"/>
  </si>
  <si>
    <t>총 출전 척수-&gt;</t>
    <phoneticPr fontId="2" type="noConversion"/>
  </si>
  <si>
    <t>점수</t>
    <phoneticPr fontId="2" type="noConversion"/>
  </si>
  <si>
    <t>순위</t>
    <phoneticPr fontId="2" type="noConversion"/>
  </si>
  <si>
    <t>랭킹포인트</t>
    <phoneticPr fontId="2" type="noConversion"/>
  </si>
  <si>
    <t>하지민</t>
    <phoneticPr fontId="2" type="noConversion"/>
  </si>
  <si>
    <t>남</t>
    <phoneticPr fontId="2" type="noConversion"/>
  </si>
  <si>
    <t>L717</t>
    <phoneticPr fontId="2" type="noConversion"/>
  </si>
  <si>
    <t>해운대구청</t>
    <phoneticPr fontId="2" type="noConversion"/>
  </si>
  <si>
    <t>정보</t>
    <phoneticPr fontId="10" type="noConversion"/>
  </si>
  <si>
    <t>L141</t>
    <phoneticPr fontId="10" type="noConversion"/>
  </si>
  <si>
    <t>강릉시청</t>
    <phoneticPr fontId="10" type="noConversion"/>
  </si>
  <si>
    <t>이민제</t>
    <phoneticPr fontId="10" type="noConversion"/>
  </si>
  <si>
    <t>L717</t>
    <phoneticPr fontId="10" type="noConversion"/>
  </si>
  <si>
    <t>경남요트협회</t>
    <phoneticPr fontId="10" type="noConversion"/>
  </si>
  <si>
    <t>윤현수</t>
    <phoneticPr fontId="10" type="noConversion"/>
  </si>
  <si>
    <t>L005</t>
    <phoneticPr fontId="10" type="noConversion"/>
  </si>
  <si>
    <t>인천광역시체육회</t>
    <phoneticPr fontId="10" type="noConversion"/>
  </si>
  <si>
    <t>이원정</t>
    <phoneticPr fontId="10" type="noConversion"/>
  </si>
  <si>
    <t>L663</t>
    <phoneticPr fontId="10" type="noConversion"/>
  </si>
  <si>
    <t>현화고등학교3</t>
    <phoneticPr fontId="10" type="noConversion"/>
  </si>
  <si>
    <t>김세웅</t>
    <phoneticPr fontId="10" type="noConversion"/>
  </si>
  <si>
    <t>L986</t>
    <phoneticPr fontId="10" type="noConversion"/>
  </si>
  <si>
    <t>광주광역시체육회</t>
    <phoneticPr fontId="10" type="noConversion"/>
  </si>
  <si>
    <t>손성빈</t>
    <phoneticPr fontId="2" type="noConversion"/>
  </si>
  <si>
    <t>L664</t>
    <phoneticPr fontId="2" type="noConversion"/>
  </si>
  <si>
    <t>대구광역시청</t>
    <phoneticPr fontId="2" type="noConversion"/>
  </si>
  <si>
    <t>성시유</t>
    <phoneticPr fontId="2" type="noConversion"/>
  </si>
  <si>
    <t>L662</t>
    <phoneticPr fontId="2" type="noConversion"/>
  </si>
  <si>
    <t>전남실업일반</t>
    <phoneticPr fontId="2" type="noConversion"/>
  </si>
  <si>
    <t>김창윤</t>
    <phoneticPr fontId="2" type="noConversion"/>
  </si>
  <si>
    <t>L039</t>
    <phoneticPr fontId="2" type="noConversion"/>
  </si>
  <si>
    <t>보령시청</t>
    <phoneticPr fontId="2" type="noConversion"/>
  </si>
  <si>
    <t>이광연</t>
    <phoneticPr fontId="2" type="noConversion"/>
  </si>
  <si>
    <t>L406</t>
    <phoneticPr fontId="2" type="noConversion"/>
  </si>
  <si>
    <t>부안군청</t>
    <phoneticPr fontId="2" type="noConversion"/>
  </si>
  <si>
    <t>전현우</t>
    <phoneticPr fontId="2" type="noConversion"/>
  </si>
  <si>
    <t>L106</t>
    <phoneticPr fontId="2" type="noConversion"/>
  </si>
  <si>
    <t>양운고등학교2</t>
    <phoneticPr fontId="2" type="noConversion"/>
  </si>
  <si>
    <t>전보성</t>
    <phoneticPr fontId="2" type="noConversion"/>
  </si>
  <si>
    <t>L455</t>
    <phoneticPr fontId="2" type="noConversion"/>
  </si>
  <si>
    <t>양운고등학교3</t>
    <phoneticPr fontId="2" type="noConversion"/>
  </si>
  <si>
    <t>이재학</t>
    <phoneticPr fontId="2" type="noConversion"/>
  </si>
  <si>
    <t>L820</t>
    <phoneticPr fontId="2" type="noConversion"/>
  </si>
  <si>
    <t>여수고등학교2</t>
    <phoneticPr fontId="2" type="noConversion"/>
  </si>
  <si>
    <t>손광희</t>
    <phoneticPr fontId="2" type="noConversion"/>
  </si>
  <si>
    <t>L165</t>
    <phoneticPr fontId="2" type="noConversion"/>
  </si>
  <si>
    <t>후포고등학교3</t>
    <phoneticPr fontId="2" type="noConversion"/>
  </si>
  <si>
    <t>박민준</t>
    <phoneticPr fontId="2" type="noConversion"/>
  </si>
  <si>
    <t>L044</t>
    <phoneticPr fontId="2" type="noConversion"/>
  </si>
  <si>
    <t>충남해양과학고등학교1</t>
    <phoneticPr fontId="2" type="noConversion"/>
  </si>
  <si>
    <t>김종휘</t>
    <phoneticPr fontId="2" type="noConversion"/>
  </si>
  <si>
    <t>L142</t>
    <phoneticPr fontId="2" type="noConversion"/>
  </si>
  <si>
    <t>무선중학교3</t>
    <phoneticPr fontId="2" type="noConversion"/>
  </si>
  <si>
    <t>박진우</t>
    <phoneticPr fontId="2" type="noConversion"/>
  </si>
  <si>
    <t>L570</t>
    <phoneticPr fontId="2" type="noConversion"/>
  </si>
  <si>
    <t>한국해양대학교2</t>
    <phoneticPr fontId="2" type="noConversion"/>
  </si>
  <si>
    <t>방기현</t>
    <phoneticPr fontId="2" type="noConversion"/>
  </si>
  <si>
    <t>L056</t>
    <phoneticPr fontId="2" type="noConversion"/>
  </si>
  <si>
    <t>부안제일고등학교2</t>
    <phoneticPr fontId="2" type="noConversion"/>
  </si>
  <si>
    <t>손승범</t>
    <phoneticPr fontId="2" type="noConversion"/>
  </si>
  <si>
    <t>L655</t>
    <phoneticPr fontId="2" type="noConversion"/>
  </si>
  <si>
    <t>포항제철중학교2</t>
    <phoneticPr fontId="2" type="noConversion"/>
  </si>
  <si>
    <t>정인권</t>
    <phoneticPr fontId="2" type="noConversion"/>
  </si>
  <si>
    <t>L504</t>
    <phoneticPr fontId="2" type="noConversion"/>
  </si>
  <si>
    <t>양운고등학교1</t>
    <phoneticPr fontId="2" type="noConversion"/>
  </si>
  <si>
    <t>김승훈</t>
    <phoneticPr fontId="2" type="noConversion"/>
  </si>
  <si>
    <t>L506</t>
    <phoneticPr fontId="2" type="noConversion"/>
  </si>
  <si>
    <t>제주한라대학교2</t>
    <phoneticPr fontId="2" type="noConversion"/>
  </si>
  <si>
    <t>전주현</t>
    <phoneticPr fontId="10" type="noConversion"/>
  </si>
  <si>
    <t>L791</t>
    <phoneticPr fontId="2" type="noConversion"/>
  </si>
  <si>
    <t>경북도청</t>
    <phoneticPr fontId="2" type="noConversion"/>
  </si>
  <si>
    <t>성민규</t>
    <phoneticPr fontId="2" type="noConversion"/>
  </si>
  <si>
    <t>L848</t>
    <phoneticPr fontId="2" type="noConversion"/>
  </si>
  <si>
    <t>대구체육고등학교2</t>
    <phoneticPr fontId="2" type="noConversion"/>
  </si>
  <si>
    <t>유진석</t>
    <phoneticPr fontId="2" type="noConversion"/>
  </si>
  <si>
    <t>L434</t>
    <phoneticPr fontId="2" type="noConversion"/>
  </si>
  <si>
    <t>장훈고등학교2</t>
    <phoneticPr fontId="2" type="noConversion"/>
  </si>
  <si>
    <t>이창민</t>
    <phoneticPr fontId="2" type="noConversion"/>
  </si>
  <si>
    <t>L913</t>
    <phoneticPr fontId="2" type="noConversion"/>
  </si>
  <si>
    <t>충남대학교1</t>
    <phoneticPr fontId="2" type="noConversion"/>
  </si>
  <si>
    <t>지승원</t>
    <phoneticPr fontId="2" type="noConversion"/>
  </si>
  <si>
    <t>L810</t>
    <phoneticPr fontId="2" type="noConversion"/>
  </si>
  <si>
    <t>후포고등학교1</t>
    <phoneticPr fontId="2" type="noConversion"/>
  </si>
  <si>
    <t>전민건</t>
    <phoneticPr fontId="2" type="noConversion"/>
  </si>
  <si>
    <t>L654</t>
    <phoneticPr fontId="2" type="noConversion"/>
  </si>
  <si>
    <t>강릉문성고등학교1</t>
    <phoneticPr fontId="2" type="noConversion"/>
  </si>
  <si>
    <t>* 현재 국가대표 선수인 하지민, 정보, 이민제 선수는 국외전지훈련 참가에 따라 국가대표 선발 및 운영 규정에 의거하여 대통령기, 해군참모총장배 대회 파견 직전 랭킹 순위에 해당하는 랭킹포인트 부여
* 제21회 해군참모총장배 ILCA7은 2경기만 실시하여 국가대표 선발 및 운영 규정에 의거하여 랭킹포인트 미반영</t>
    <phoneticPr fontId="2" type="noConversion"/>
  </si>
  <si>
    <t>2023년도 ILCA6 랭킹(국가대표선발전)</t>
    <phoneticPr fontId="3" type="noConversion"/>
  </si>
  <si>
    <t>정혜원</t>
    <phoneticPr fontId="10" type="noConversion"/>
  </si>
  <si>
    <t>여</t>
    <phoneticPr fontId="2" type="noConversion"/>
  </si>
  <si>
    <t>R048</t>
    <phoneticPr fontId="10" type="noConversion"/>
  </si>
  <si>
    <t>양운고등학교3</t>
    <phoneticPr fontId="10" type="noConversion"/>
  </si>
  <si>
    <t>강승현</t>
    <phoneticPr fontId="10" type="noConversion"/>
  </si>
  <si>
    <t>R618</t>
    <phoneticPr fontId="10" type="noConversion"/>
  </si>
  <si>
    <t>설재현</t>
    <phoneticPr fontId="10" type="noConversion"/>
  </si>
  <si>
    <t>R912</t>
    <phoneticPr fontId="10" type="noConversion"/>
  </si>
  <si>
    <t>이지우</t>
    <phoneticPr fontId="2" type="noConversion"/>
  </si>
  <si>
    <t>R950</t>
    <phoneticPr fontId="2" type="noConversion"/>
  </si>
  <si>
    <t>부영여자고등학교3</t>
    <phoneticPr fontId="2" type="noConversion"/>
  </si>
  <si>
    <t>이아진</t>
    <phoneticPr fontId="10" type="noConversion"/>
  </si>
  <si>
    <t>R846</t>
    <phoneticPr fontId="10" type="noConversion"/>
  </si>
  <si>
    <t>황가영</t>
    <phoneticPr fontId="2" type="noConversion"/>
  </si>
  <si>
    <t>R951</t>
    <phoneticPr fontId="2" type="noConversion"/>
  </si>
  <si>
    <t>지승원</t>
    <phoneticPr fontId="10" type="noConversion"/>
  </si>
  <si>
    <t>남</t>
    <phoneticPr fontId="10" type="noConversion"/>
  </si>
  <si>
    <t>R810</t>
    <phoneticPr fontId="10" type="noConversion"/>
  </si>
  <si>
    <t>후포고등학교3</t>
    <phoneticPr fontId="10" type="noConversion"/>
  </si>
  <si>
    <t>박정빈</t>
    <phoneticPr fontId="10" type="noConversion"/>
  </si>
  <si>
    <t>R716</t>
    <phoneticPr fontId="10" type="noConversion"/>
  </si>
  <si>
    <t>김다은</t>
    <phoneticPr fontId="10" type="noConversion"/>
  </si>
  <si>
    <t>여</t>
    <phoneticPr fontId="10" type="noConversion"/>
  </si>
  <si>
    <t>R608</t>
    <phoneticPr fontId="10" type="noConversion"/>
  </si>
  <si>
    <t>현화고등학교2</t>
    <phoneticPr fontId="10" type="noConversion"/>
  </si>
  <si>
    <t>박주이</t>
    <phoneticPr fontId="10" type="noConversion"/>
  </si>
  <si>
    <t>R177</t>
    <phoneticPr fontId="10" type="noConversion"/>
  </si>
  <si>
    <t>부영여자고등학교3</t>
    <phoneticPr fontId="10" type="noConversion"/>
  </si>
  <si>
    <t>김세윤</t>
    <phoneticPr fontId="10" type="noConversion"/>
  </si>
  <si>
    <t>R520</t>
    <phoneticPr fontId="10" type="noConversion"/>
  </si>
  <si>
    <t>동원중학교2</t>
    <phoneticPr fontId="10" type="noConversion"/>
  </si>
  <si>
    <t>박예진</t>
    <phoneticPr fontId="10" type="noConversion"/>
  </si>
  <si>
    <t>R105</t>
    <phoneticPr fontId="10" type="noConversion"/>
  </si>
  <si>
    <t>남창고등학교1</t>
    <phoneticPr fontId="10" type="noConversion"/>
  </si>
  <si>
    <t>표시은</t>
    <phoneticPr fontId="10" type="noConversion"/>
  </si>
  <si>
    <t>R462</t>
    <phoneticPr fontId="10" type="noConversion"/>
  </si>
  <si>
    <t>강릉문성고등학교1</t>
    <phoneticPr fontId="10" type="noConversion"/>
  </si>
  <si>
    <t>김헌영</t>
    <phoneticPr fontId="10" type="noConversion"/>
  </si>
  <si>
    <t>R510</t>
    <phoneticPr fontId="10" type="noConversion"/>
  </si>
  <si>
    <t>강릉문성고등학교3</t>
    <phoneticPr fontId="10" type="noConversion"/>
  </si>
  <si>
    <t>인해진</t>
    <phoneticPr fontId="10" type="noConversion"/>
  </si>
  <si>
    <t>R606</t>
    <phoneticPr fontId="10" type="noConversion"/>
  </si>
  <si>
    <t>현화고등학교1</t>
    <phoneticPr fontId="10" type="noConversion"/>
  </si>
  <si>
    <t>홍준표</t>
    <phoneticPr fontId="10" type="noConversion"/>
  </si>
  <si>
    <t>R949</t>
    <phoneticPr fontId="10" type="noConversion"/>
  </si>
  <si>
    <t>현화중학교3</t>
    <phoneticPr fontId="10" type="noConversion"/>
  </si>
  <si>
    <t>김도준</t>
    <phoneticPr fontId="10" type="noConversion"/>
  </si>
  <si>
    <t>R142</t>
    <phoneticPr fontId="10" type="noConversion"/>
  </si>
  <si>
    <t>여수고등학교2</t>
    <phoneticPr fontId="10" type="noConversion"/>
  </si>
  <si>
    <t>한민형</t>
    <phoneticPr fontId="10" type="noConversion"/>
  </si>
  <si>
    <t>R077</t>
    <phoneticPr fontId="10" type="noConversion"/>
  </si>
  <si>
    <t>후포고등학교1</t>
    <phoneticPr fontId="10" type="noConversion"/>
  </si>
  <si>
    <t>* 현재 국가대표 선수인 정혜원, 강승현 선수는 국외전지훈련 참가에 따라 국가대표 선발 및 운영 규정에 의거하여 대통령기, 해군참모총장배 대회 파견 직전 랭킹 순위에 해당하는 랭킹포인트 부여
* 제21회 해군참모총장배 ILCA6는 2경기만 실시하여 국가대표 선발 및 운영 규정에 의거하여 랭킹포인트 미반영</t>
    <phoneticPr fontId="10" type="noConversion"/>
  </si>
  <si>
    <t>2023년도 ILCA4 랭킹(국가대표선발전)</t>
    <phoneticPr fontId="3" type="noConversion"/>
  </si>
  <si>
    <t>설재경</t>
  </si>
  <si>
    <r>
      <rPr>
        <sz val="12"/>
        <color rgb="FF000000"/>
        <rFont val="맑은 고딕"/>
        <family val="3"/>
        <charset val="129"/>
        <scheme val="minor"/>
      </rPr>
      <t>양운고등학교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</si>
  <si>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김종휘</t>
  </si>
  <si>
    <r>
      <rPr>
        <sz val="12"/>
        <color rgb="FF000000"/>
        <rFont val="맑은 고딕"/>
        <family val="3"/>
        <charset val="129"/>
        <scheme val="minor"/>
      </rPr>
      <t>여수고등학교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</si>
  <si>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오윤기</t>
  </si>
  <si>
    <r>
      <rPr>
        <sz val="12"/>
        <color rgb="FF000000"/>
        <rFont val="맑은 고딕"/>
        <family val="3"/>
        <charset val="129"/>
        <scheme val="minor"/>
      </rPr>
      <t>동원고등학교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</si>
  <si>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노우석</t>
  </si>
  <si>
    <r>
      <rPr>
        <sz val="12"/>
        <color rgb="FF000000"/>
        <rFont val="맑은 고딕"/>
        <family val="3"/>
        <charset val="129"/>
        <scheme val="minor"/>
      </rPr>
      <t>동원중학교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</si>
  <si>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김사랑</t>
  </si>
  <si>
    <t>김재훈</t>
  </si>
  <si>
    <t>서신중학교3</t>
    <phoneticPr fontId="13" type="noConversion"/>
  </si>
  <si>
    <t>손승범</t>
  </si>
  <si>
    <r>
      <rPr>
        <sz val="12"/>
        <color rgb="FF000000"/>
        <rFont val="맑은 고딕"/>
        <family val="3"/>
        <charset val="129"/>
        <scheme val="minor"/>
      </rPr>
      <t>포항고등학교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</si>
  <si>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한준</t>
  </si>
  <si>
    <t>대구체육중학교3</t>
    <phoneticPr fontId="13" type="noConversion"/>
  </si>
  <si>
    <t>백가연</t>
  </si>
  <si>
    <r>
      <rPr>
        <sz val="12"/>
        <color rgb="FF000000"/>
        <rFont val="맑은 고딕"/>
        <family val="3"/>
        <charset val="129"/>
        <scheme val="minor"/>
      </rPr>
      <t>신도중학교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</si>
  <si>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윤태양</t>
  </si>
  <si>
    <t>신목중학교3</t>
    <phoneticPr fontId="13" type="noConversion"/>
  </si>
  <si>
    <t>한민형</t>
  </si>
  <si>
    <r>
      <rPr>
        <sz val="12"/>
        <color rgb="FF000000"/>
        <rFont val="맑은 고딕"/>
        <family val="3"/>
        <charset val="129"/>
        <scheme val="minor"/>
      </rPr>
      <t>후포고등학교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</si>
  <si>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정인권</t>
  </si>
  <si>
    <t>김덕수</t>
  </si>
  <si>
    <r>
      <rPr>
        <sz val="12"/>
        <color rgb="FF000000"/>
        <rFont val="맑은 고딕"/>
        <family val="3"/>
        <charset val="129"/>
        <scheme val="minor"/>
      </rPr>
      <t>포항이동중학교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</si>
  <si>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이예지</t>
  </si>
  <si>
    <r>
      <rPr>
        <sz val="12"/>
        <color rgb="FF000000"/>
        <rFont val="맑은 고딕"/>
        <family val="3"/>
        <charset val="129"/>
        <scheme val="minor"/>
      </rPr>
      <t>율곡중학교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</si>
  <si>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손유진</t>
  </si>
  <si>
    <r>
      <rPr>
        <sz val="12"/>
        <color rgb="FF000000"/>
        <rFont val="맑은 고딕"/>
        <family val="3"/>
        <charset val="129"/>
        <scheme val="minor"/>
      </rPr>
      <t>포항제철중학교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</si>
  <si>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박시은</t>
    <phoneticPr fontId="2" type="noConversion"/>
  </si>
  <si>
    <t>대천서중학교2</t>
    <phoneticPr fontId="2" type="noConversion"/>
  </si>
  <si>
    <t>조성윤</t>
  </si>
  <si>
    <r>
      <rPr>
        <sz val="12"/>
        <color rgb="FF000000"/>
        <rFont val="맑은 고딕"/>
        <family val="3"/>
        <charset val="129"/>
        <scheme val="minor"/>
      </rPr>
      <t>제주중앙중학교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</si>
  <si>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장현도</t>
  </si>
  <si>
    <t>후포중학교3</t>
    <phoneticPr fontId="13" type="noConversion"/>
  </si>
  <si>
    <t>김민후</t>
  </si>
  <si>
    <r>
      <rPr>
        <sz val="12"/>
        <color rgb="FF000000"/>
        <rFont val="맑은 고딕"/>
        <family val="3"/>
        <charset val="129"/>
        <scheme val="minor"/>
      </rPr>
      <t>포항이동중학교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</si>
  <si>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김채린</t>
  </si>
  <si>
    <r>
      <rPr>
        <sz val="12"/>
        <color rgb="FF000000"/>
        <rFont val="맑은 고딕"/>
        <family val="3"/>
        <charset val="129"/>
        <scheme val="minor"/>
      </rPr>
      <t>여수공공스포츠클럽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</si>
  <si>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전민솔</t>
  </si>
  <si>
    <r>
      <rPr>
        <sz val="12"/>
        <color rgb="FF000000"/>
        <rFont val="맑은 고딕"/>
        <family val="3"/>
        <charset val="129"/>
        <scheme val="minor"/>
      </rPr>
      <t>율곡중학교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</si>
  <si>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이서준</t>
    <phoneticPr fontId="2" type="noConversion"/>
  </si>
  <si>
    <t>인천공항중학교3</t>
    <phoneticPr fontId="2" type="noConversion"/>
  </si>
  <si>
    <t>김도준</t>
  </si>
  <si>
    <r>
      <rPr>
        <sz val="12"/>
        <color rgb="FF000000"/>
        <rFont val="맑은 고딕"/>
        <family val="3"/>
        <charset val="129"/>
        <scheme val="minor"/>
      </rPr>
      <t>여수고등학교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</si>
  <si>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박준수</t>
  </si>
  <si>
    <t>보성비봉마리나요트스포츠클럽1</t>
    <phoneticPr fontId="13" type="noConversion"/>
  </si>
  <si>
    <t>임차윤</t>
    <phoneticPr fontId="2" type="noConversion"/>
  </si>
  <si>
    <t>하서중학교</t>
    <phoneticPr fontId="2" type="noConversion"/>
  </si>
  <si>
    <t>문경수</t>
  </si>
  <si>
    <t>보령시요트스포츠클럽1</t>
    <phoneticPr fontId="13" type="noConversion"/>
  </si>
  <si>
    <t>장연희</t>
  </si>
  <si>
    <r>
      <rPr>
        <sz val="12"/>
        <color rgb="FF000000"/>
        <rFont val="맑은 고딕"/>
        <family val="3"/>
        <charset val="129"/>
        <scheme val="minor"/>
      </rPr>
      <t>보령시요트스포츠클럽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</si>
  <si>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김민서</t>
  </si>
  <si>
    <r>
      <rPr>
        <sz val="12"/>
        <color rgb="FF000000"/>
        <rFont val="맑은 고딕"/>
        <family val="3"/>
        <charset val="129"/>
        <scheme val="minor"/>
      </rPr>
      <t>도산중학교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</si>
  <si>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장준희</t>
  </si>
  <si>
    <r>
      <rPr>
        <sz val="12"/>
        <color rgb="FF000000"/>
        <rFont val="맑은 고딕"/>
        <family val="3"/>
        <charset val="129"/>
        <scheme val="minor"/>
      </rPr>
      <t>보령시요트스포츠클럽</t>
    </r>
    <r>
      <rPr>
        <sz val="12"/>
        <color indexed="8"/>
        <rFont val="맑은 고딕"/>
        <family val="3"/>
        <charset val="129"/>
        <scheme val="minor"/>
      </rPr>
      <t>6</t>
    </r>
    <phoneticPr fontId="13" type="noConversion"/>
  </si>
  <si>
    <t>2023년도 iQFoil(남대일) 랭킹</t>
    <phoneticPr fontId="3" type="noConversion"/>
  </si>
  <si>
    <t>이태훈</t>
    <phoneticPr fontId="10" type="noConversion"/>
  </si>
  <si>
    <t>Q71</t>
    <phoneticPr fontId="10" type="noConversion"/>
  </si>
  <si>
    <t>보령시청</t>
    <phoneticPr fontId="10" type="noConversion"/>
  </si>
  <si>
    <t>조원우</t>
    <phoneticPr fontId="10" type="noConversion"/>
  </si>
  <si>
    <t>Q141</t>
    <phoneticPr fontId="10" type="noConversion"/>
  </si>
  <si>
    <t>해운대구청</t>
    <phoneticPr fontId="10" type="noConversion"/>
  </si>
  <si>
    <t>손지원</t>
    <phoneticPr fontId="10" type="noConversion"/>
  </si>
  <si>
    <t>Q194</t>
    <phoneticPr fontId="10" type="noConversion"/>
  </si>
  <si>
    <t>대구광역시청</t>
    <phoneticPr fontId="10" type="noConversion"/>
  </si>
  <si>
    <t>김찬의</t>
    <phoneticPr fontId="10" type="noConversion"/>
  </si>
  <si>
    <t>Q135</t>
    <phoneticPr fontId="10" type="noConversion"/>
  </si>
  <si>
    <t>경북도청</t>
    <phoneticPr fontId="10" type="noConversion"/>
  </si>
  <si>
    <t>강형중</t>
    <phoneticPr fontId="10" type="noConversion"/>
  </si>
  <si>
    <t>Q248</t>
    <phoneticPr fontId="10" type="noConversion"/>
  </si>
  <si>
    <t>이병건</t>
    <phoneticPr fontId="10" type="noConversion"/>
  </si>
  <si>
    <t>Q62</t>
    <phoneticPr fontId="10" type="noConversion"/>
  </si>
  <si>
    <t>평택시청</t>
    <phoneticPr fontId="10" type="noConversion"/>
  </si>
  <si>
    <t>최군학</t>
    <phoneticPr fontId="10" type="noConversion"/>
  </si>
  <si>
    <t>Q277</t>
    <phoneticPr fontId="10" type="noConversion"/>
  </si>
  <si>
    <t>충청남도요트협회</t>
    <phoneticPr fontId="10" type="noConversion"/>
  </si>
  <si>
    <t>김형권</t>
    <phoneticPr fontId="10" type="noConversion"/>
  </si>
  <si>
    <t>Q37</t>
    <phoneticPr fontId="10" type="noConversion"/>
  </si>
  <si>
    <t>여수시청</t>
    <phoneticPr fontId="10" type="noConversion"/>
  </si>
  <si>
    <t>정호석</t>
    <phoneticPr fontId="2" type="noConversion"/>
  </si>
  <si>
    <t>Q261</t>
    <phoneticPr fontId="13" type="noConversion"/>
  </si>
  <si>
    <t>세종시요트협회</t>
    <phoneticPr fontId="10" type="noConversion"/>
  </si>
  <si>
    <t>백호민</t>
    <phoneticPr fontId="2" type="noConversion"/>
  </si>
  <si>
    <t>Q327</t>
    <phoneticPr fontId="2" type="noConversion"/>
  </si>
  <si>
    <t>해강고등학교1</t>
    <phoneticPr fontId="2" type="noConversion"/>
  </si>
  <si>
    <t>박철완</t>
    <phoneticPr fontId="2" type="noConversion"/>
  </si>
  <si>
    <t>Q912</t>
    <phoneticPr fontId="2" type="noConversion"/>
  </si>
  <si>
    <t>김현익</t>
    <phoneticPr fontId="2" type="noConversion"/>
  </si>
  <si>
    <t>Q313</t>
    <phoneticPr fontId="2" type="noConversion"/>
  </si>
  <si>
    <t>한국체육대학교1</t>
    <phoneticPr fontId="2" type="noConversion"/>
  </si>
  <si>
    <t>박주형</t>
    <phoneticPr fontId="2" type="noConversion"/>
  </si>
  <si>
    <t>Q102</t>
    <phoneticPr fontId="2" type="noConversion"/>
  </si>
  <si>
    <t>남창고등학교2</t>
    <phoneticPr fontId="2" type="noConversion"/>
  </si>
  <si>
    <t>윤홍환</t>
    <phoneticPr fontId="2" type="noConversion"/>
  </si>
  <si>
    <t>Q217</t>
    <phoneticPr fontId="2" type="noConversion"/>
  </si>
  <si>
    <t>한국체육대학교4</t>
    <phoneticPr fontId="2" type="noConversion"/>
  </si>
  <si>
    <t>박현욱</t>
    <phoneticPr fontId="2" type="noConversion"/>
  </si>
  <si>
    <t>Q275</t>
    <phoneticPr fontId="2" type="noConversion"/>
  </si>
  <si>
    <t>충남대학교2</t>
    <phoneticPr fontId="2" type="noConversion"/>
  </si>
  <si>
    <t>* 현재 국가대표 선수인 이태훈, 조원우, 손지원, 김찬의 선수는 국외전지훈련 참가에 따라 국가대표 선발 및 운영 규정에 의거하여 대통령기 대회 파견 직전 랭킹 순위에 해당하는 랭킹포인트 부여(해참배는 참가)
* 제21회 해군참모총장배 iQFoil은 1경기만 실시하여 국가대표 선발 및 운영 규정에 의거하여 랭킹포인트 미반영</t>
    <phoneticPr fontId="2" type="noConversion"/>
  </si>
  <si>
    <t>2023년도 RS:X 랭킹(국가대표선발전)</t>
    <phoneticPr fontId="3" type="noConversion"/>
  </si>
  <si>
    <t>윤성문</t>
  </si>
  <si>
    <r>
      <rPr>
        <sz val="12"/>
        <rFont val="맑은 고딕"/>
        <family val="3"/>
        <charset val="129"/>
      </rPr>
      <t>울산대학교</t>
    </r>
    <r>
      <rPr>
        <sz val="12"/>
        <color theme="1"/>
        <rFont val="맑은 고딕"/>
        <family val="2"/>
        <scheme val="minor"/>
      </rPr>
      <t>2</t>
    </r>
  </si>
  <si>
    <t>최상원</t>
  </si>
  <si>
    <t>해강고등학교3</t>
    <phoneticPr fontId="13" type="noConversion"/>
  </si>
  <si>
    <t>이준성</t>
  </si>
  <si>
    <r>
      <rPr>
        <sz val="12"/>
        <rFont val="맑은 고딕"/>
        <family val="3"/>
        <charset val="129"/>
      </rPr>
      <t>충남대학교</t>
    </r>
    <r>
      <rPr>
        <sz val="12"/>
        <color theme="1"/>
        <rFont val="맑은 고딕"/>
        <family val="2"/>
        <scheme val="minor"/>
      </rPr>
      <t>3</t>
    </r>
  </si>
  <si>
    <t>한우성</t>
  </si>
  <si>
    <r>
      <rPr>
        <sz val="12"/>
        <rFont val="맑은 고딕"/>
        <family val="3"/>
        <charset val="129"/>
      </rPr>
      <t>해강고등학교</t>
    </r>
    <r>
      <rPr>
        <sz val="12"/>
        <color theme="1"/>
        <rFont val="맑은 고딕"/>
        <family val="2"/>
        <scheme val="minor"/>
      </rPr>
      <t>1</t>
    </r>
  </si>
  <si>
    <t>2023년도 테크노293 랭킹(국가대표선발전)</t>
    <phoneticPr fontId="3" type="noConversion"/>
  </si>
  <si>
    <t>임동건</t>
    <phoneticPr fontId="2" type="noConversion"/>
  </si>
  <si>
    <r>
      <rPr>
        <sz val="12"/>
        <color rgb="FF000000"/>
        <rFont val="맑은 고딕"/>
        <family val="3"/>
        <charset val="129"/>
      </rPr>
      <t>율곡중학교</t>
    </r>
    <r>
      <rPr>
        <sz val="12"/>
        <color indexed="8"/>
        <rFont val="Arial"/>
        <family val="2"/>
      </rPr>
      <t>2</t>
    </r>
    <phoneticPr fontId="13" type="noConversion"/>
  </si>
  <si>
    <t>이지한</t>
    <phoneticPr fontId="2" type="noConversion"/>
  </si>
  <si>
    <r>
      <rPr>
        <sz val="12"/>
        <color rgb="FF000000"/>
        <rFont val="맑은 고딕"/>
        <family val="3"/>
        <charset val="129"/>
      </rPr>
      <t>후포중학교</t>
    </r>
    <r>
      <rPr>
        <sz val="12"/>
        <color indexed="8"/>
        <rFont val="Arial"/>
        <family val="2"/>
      </rPr>
      <t>3</t>
    </r>
    <phoneticPr fontId="13" type="noConversion"/>
  </si>
  <si>
    <t>김현재</t>
    <phoneticPr fontId="2" type="noConversion"/>
  </si>
  <si>
    <r>
      <rPr>
        <sz val="12"/>
        <color rgb="FF000000"/>
        <rFont val="맑은 고딕"/>
        <family val="3"/>
        <charset val="129"/>
      </rPr>
      <t>동원중학교</t>
    </r>
    <r>
      <rPr>
        <sz val="12"/>
        <color indexed="8"/>
        <rFont val="Arial"/>
        <family val="2"/>
      </rPr>
      <t>3</t>
    </r>
    <phoneticPr fontId="13" type="noConversion"/>
  </si>
  <si>
    <t>이하진</t>
    <phoneticPr fontId="2" type="noConversion"/>
  </si>
  <si>
    <r>
      <rPr>
        <sz val="12"/>
        <color rgb="FF000000"/>
        <rFont val="맑은 고딕"/>
        <family val="3"/>
        <charset val="129"/>
      </rPr>
      <t>서생중학교</t>
    </r>
    <r>
      <rPr>
        <sz val="12"/>
        <color indexed="8"/>
        <rFont val="Arial"/>
        <family val="2"/>
      </rPr>
      <t>2</t>
    </r>
    <phoneticPr fontId="13" type="noConversion"/>
  </si>
  <si>
    <t>2023년도 470(혼성) 랭킹</t>
    <phoneticPr fontId="3" type="noConversion"/>
  </si>
  <si>
    <t>2023.04.18.</t>
    <phoneticPr fontId="2" type="noConversion"/>
  </si>
  <si>
    <r>
      <t>김창주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이지희</t>
    </r>
    <phoneticPr fontId="10" type="noConversion"/>
  </si>
  <si>
    <t>남/여</t>
    <phoneticPr fontId="13" type="noConversion"/>
  </si>
  <si>
    <t>C1</t>
    <phoneticPr fontId="10" type="noConversion"/>
  </si>
  <si>
    <t>김지아 / 조성민</t>
    <phoneticPr fontId="10" type="noConversion"/>
  </si>
  <si>
    <t>여/남</t>
    <phoneticPr fontId="13" type="noConversion"/>
  </si>
  <si>
    <t>C6</t>
    <phoneticPr fontId="10" type="noConversion"/>
  </si>
  <si>
    <t>부산광역시청</t>
    <phoneticPr fontId="10" type="noConversion"/>
  </si>
  <si>
    <t>김지훈 / 이나경</t>
    <phoneticPr fontId="2" type="noConversion"/>
  </si>
  <si>
    <t>남/여</t>
    <phoneticPr fontId="2" type="noConversion"/>
  </si>
  <si>
    <t>C82</t>
    <phoneticPr fontId="2" type="noConversion"/>
  </si>
  <si>
    <t>인천광역시체육회</t>
    <phoneticPr fontId="2" type="noConversion"/>
  </si>
  <si>
    <t>이상민 / 유은혜</t>
    <phoneticPr fontId="2" type="noConversion"/>
  </si>
  <si>
    <t>C711</t>
    <phoneticPr fontId="2" type="noConversion"/>
  </si>
  <si>
    <t>김다정 / 김종승</t>
    <phoneticPr fontId="10" type="noConversion"/>
  </si>
  <si>
    <t>C11</t>
    <phoneticPr fontId="10" type="noConversion"/>
  </si>
  <si>
    <t>전라남도요트협회/여수시청</t>
    <phoneticPr fontId="10" type="noConversion"/>
  </si>
  <si>
    <t>김장남 / 문지선</t>
    <phoneticPr fontId="10" type="noConversion"/>
  </si>
  <si>
    <t>C3</t>
    <phoneticPr fontId="2" type="noConversion"/>
  </si>
  <si>
    <t>광주광역시체육회</t>
    <phoneticPr fontId="2" type="noConversion"/>
  </si>
  <si>
    <t>김혜민 / 오현경</t>
    <phoneticPr fontId="2" type="noConversion"/>
  </si>
  <si>
    <t>C111</t>
    <phoneticPr fontId="2" type="noConversion"/>
  </si>
  <si>
    <t>김선호 / 이경진</t>
    <phoneticPr fontId="2" type="noConversion"/>
  </si>
  <si>
    <t>C71</t>
    <phoneticPr fontId="2" type="noConversion"/>
  </si>
  <si>
    <t>평택시청</t>
    <phoneticPr fontId="2" type="noConversion"/>
  </si>
  <si>
    <t>이상혁 / 민진영</t>
    <phoneticPr fontId="2" type="noConversion"/>
  </si>
  <si>
    <t>C112</t>
    <phoneticPr fontId="2" type="noConversion"/>
  </si>
  <si>
    <t>경북도청 / 경북요트협회</t>
    <phoneticPr fontId="2" type="noConversion"/>
  </si>
  <si>
    <t>김동욱 / 박정빈</t>
    <phoneticPr fontId="2" type="noConversion"/>
  </si>
  <si>
    <t>C9</t>
    <phoneticPr fontId="2" type="noConversion"/>
  </si>
  <si>
    <t>한국해양대학교3, 1</t>
    <phoneticPr fontId="2" type="noConversion"/>
  </si>
  <si>
    <t>* 현재 국가대표 선수인 김창주/이지희, 조성민/김지아, 김지훈/이나경 선수는 국외전지훈련 참가에 따라 국가대표 선발 및 운영 규정에 의거하여 대통령기, 해군참모총장배 대회 파견 직전 랭킹 순위에 해당하는 랭킹포인트 부여</t>
    <phoneticPr fontId="10" type="noConversion"/>
  </si>
  <si>
    <t>2023년도 420 랭킹(국가대표선발전)</t>
    <phoneticPr fontId="3" type="noConversion"/>
  </si>
  <si>
    <t>유지현 / 정진욱</t>
    <phoneticPr fontId="2" type="noConversion"/>
  </si>
  <si>
    <t>여/남</t>
    <phoneticPr fontId="2" type="noConversion"/>
  </si>
  <si>
    <r>
      <rPr>
        <sz val="12"/>
        <color rgb="FF000000"/>
        <rFont val="맑은 고딕"/>
        <family val="3"/>
        <charset val="129"/>
      </rPr>
      <t>양운고등학교</t>
    </r>
    <r>
      <rPr>
        <sz val="12"/>
        <color indexed="8"/>
        <rFont val="Arial"/>
        <family val="2"/>
      </rPr>
      <t>3</t>
    </r>
    <phoneticPr fontId="13" type="noConversion"/>
  </si>
  <si>
    <t>-</t>
    <phoneticPr fontId="2" type="noConversion"/>
  </si>
  <si>
    <r>
      <rPr>
        <sz val="12"/>
        <color indexed="8"/>
        <rFont val="맑은 고딕"/>
        <family val="3"/>
        <charset val="129"/>
      </rPr>
      <t>김무진</t>
    </r>
    <r>
      <rPr>
        <sz val="12"/>
        <color indexed="8"/>
        <rFont val="Arial"/>
        <family val="2"/>
      </rPr>
      <t xml:space="preserve"> / </t>
    </r>
    <r>
      <rPr>
        <sz val="12"/>
        <color indexed="8"/>
        <rFont val="맑은 고딕"/>
        <family val="3"/>
        <charset val="129"/>
      </rPr>
      <t>김선유</t>
    </r>
    <phoneticPr fontId="2" type="noConversion"/>
  </si>
  <si>
    <r>
      <rPr>
        <sz val="12"/>
        <color rgb="FF000000"/>
        <rFont val="맑은 고딕"/>
        <family val="3"/>
        <charset val="129"/>
      </rPr>
      <t>동원고등학교</t>
    </r>
    <r>
      <rPr>
        <sz val="12"/>
        <color indexed="8"/>
        <rFont val="Arial"/>
        <family val="2"/>
      </rPr>
      <t>3,2</t>
    </r>
    <phoneticPr fontId="13" type="noConversion"/>
  </si>
  <si>
    <r>
      <rPr>
        <sz val="12"/>
        <color indexed="8"/>
        <rFont val="맑은 고딕"/>
        <family val="3"/>
        <charset val="129"/>
      </rPr>
      <t>권범신</t>
    </r>
    <r>
      <rPr>
        <sz val="12"/>
        <color indexed="8"/>
        <rFont val="Arial"/>
        <family val="2"/>
      </rPr>
      <t xml:space="preserve"> / </t>
    </r>
    <r>
      <rPr>
        <sz val="12"/>
        <color indexed="8"/>
        <rFont val="맑은 고딕"/>
        <family val="3"/>
        <charset val="129"/>
      </rPr>
      <t>김채운</t>
    </r>
    <phoneticPr fontId="2" type="noConversion"/>
  </si>
  <si>
    <t>남/남</t>
    <phoneticPr fontId="2" type="noConversion"/>
  </si>
  <si>
    <r>
      <rPr>
        <sz val="12"/>
        <color rgb="FF000000"/>
        <rFont val="맑은 고딕"/>
        <family val="3"/>
        <charset val="129"/>
      </rPr>
      <t>현화고등학교</t>
    </r>
    <r>
      <rPr>
        <sz val="12"/>
        <color indexed="8"/>
        <rFont val="Arial"/>
        <family val="2"/>
      </rPr>
      <t>3</t>
    </r>
    <phoneticPr fontId="13" type="noConversion"/>
  </si>
  <si>
    <r>
      <rPr>
        <sz val="12"/>
        <color indexed="8"/>
        <rFont val="맑은 고딕"/>
        <family val="3"/>
        <charset val="129"/>
      </rPr>
      <t>송아린</t>
    </r>
    <r>
      <rPr>
        <sz val="12"/>
        <color indexed="8"/>
        <rFont val="Arial"/>
        <family val="2"/>
      </rPr>
      <t xml:space="preserve"> / </t>
    </r>
    <r>
      <rPr>
        <sz val="12"/>
        <color indexed="8"/>
        <rFont val="맑은 고딕"/>
        <family val="3"/>
        <charset val="129"/>
      </rPr>
      <t>윤서율</t>
    </r>
    <phoneticPr fontId="2" type="noConversion"/>
  </si>
  <si>
    <t>부안제일고등학교2</t>
    <phoneticPr fontId="13" type="noConversion"/>
  </si>
  <si>
    <t>박하민 / 김정훈</t>
    <phoneticPr fontId="2" type="noConversion"/>
  </si>
  <si>
    <r>
      <rPr>
        <sz val="11"/>
        <color indexed="8"/>
        <rFont val="맑은 고딕"/>
        <family val="3"/>
        <charset val="129"/>
      </rPr>
      <t>동원중학교3</t>
    </r>
    <r>
      <rPr>
        <sz val="11"/>
        <color indexed="8"/>
        <rFont val="Arial"/>
        <family val="2"/>
      </rPr>
      <t xml:space="preserve">, </t>
    </r>
    <r>
      <rPr>
        <sz val="11"/>
        <color rgb="FF000000"/>
        <rFont val="맑은 고딕"/>
        <family val="3"/>
        <charset val="129"/>
      </rPr>
      <t>동원고등학교2</t>
    </r>
    <phoneticPr fontId="13" type="noConversion"/>
  </si>
  <si>
    <t>황별하 / 최나영</t>
    <phoneticPr fontId="2" type="noConversion"/>
  </si>
  <si>
    <t>여/여</t>
    <phoneticPr fontId="2" type="noConversion"/>
  </si>
  <si>
    <r>
      <rPr>
        <sz val="12"/>
        <color rgb="FF000000"/>
        <rFont val="Malgun Gothic"/>
        <family val="3"/>
        <charset val="129"/>
      </rPr>
      <t>현화고등학교</t>
    </r>
    <r>
      <rPr>
        <sz val="12"/>
        <color indexed="8"/>
        <rFont val="Arial"/>
        <family val="3"/>
        <charset val="129"/>
      </rPr>
      <t>2</t>
    </r>
    <phoneticPr fontId="2" type="noConversion"/>
  </si>
  <si>
    <r>
      <rPr>
        <sz val="12"/>
        <color rgb="FF000000"/>
        <rFont val="Malgun Gothic"/>
        <family val="3"/>
        <charset val="129"/>
      </rPr>
      <t>최진웅 /</t>
    </r>
    <r>
      <rPr>
        <sz val="12"/>
        <color indexed="8"/>
        <rFont val="Arial"/>
        <family val="3"/>
        <charset val="129"/>
      </rPr>
      <t xml:space="preserve"> </t>
    </r>
    <r>
      <rPr>
        <sz val="12"/>
        <color rgb="FF000000"/>
        <rFont val="Malgun Gothic"/>
        <family val="3"/>
        <charset val="129"/>
      </rPr>
      <t>최우진</t>
    </r>
    <phoneticPr fontId="2" type="noConversion"/>
  </si>
  <si>
    <r>
      <rPr>
        <sz val="12"/>
        <color rgb="FF000000"/>
        <rFont val="Malgun Gothic"/>
        <family val="3"/>
        <charset val="129"/>
      </rPr>
      <t>충남해양과학고등학교</t>
    </r>
    <r>
      <rPr>
        <sz val="12"/>
        <color indexed="8"/>
        <rFont val="Arial"/>
        <family val="3"/>
        <charset val="129"/>
      </rPr>
      <t>2,1</t>
    </r>
    <phoneticPr fontId="2" type="noConversion"/>
  </si>
  <si>
    <t>* 제21회 해군참모총장배 420은 2경기만 실시하여 국가대표 선발 및 운영 규정에 의거하여 랭킹포인트 미반영</t>
    <phoneticPr fontId="2" type="noConversion"/>
  </si>
  <si>
    <t>2023년도 49er(남) 랭킹</t>
    <phoneticPr fontId="3" type="noConversion"/>
  </si>
  <si>
    <t>23년 1차 선발전</t>
    <phoneticPr fontId="2" type="noConversion"/>
  </si>
  <si>
    <r>
      <rPr>
        <sz val="12"/>
        <color rgb="FF000000"/>
        <rFont val="맑은 고딕"/>
        <family val="3"/>
        <charset val="129"/>
        <scheme val="minor"/>
      </rPr>
      <t>김경덕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배상우</t>
    </r>
    <phoneticPr fontId="13" type="noConversion"/>
  </si>
  <si>
    <r>
      <rPr>
        <sz val="12"/>
        <color rgb="FF000000"/>
        <rFont val="맑은 고딕"/>
        <family val="3"/>
        <charset val="129"/>
        <scheme val="minor"/>
      </rPr>
      <t>E202</t>
    </r>
    <phoneticPr fontId="13" type="noConversion"/>
  </si>
  <si>
    <t>채봉진 / 신상민</t>
    <phoneticPr fontId="13" type="noConversion"/>
  </si>
  <si>
    <t>E200</t>
    <phoneticPr fontId="13" type="noConversion"/>
  </si>
  <si>
    <t>진준오 / 정민규</t>
    <phoneticPr fontId="2" type="noConversion"/>
  </si>
  <si>
    <t>E477</t>
    <phoneticPr fontId="2" type="noConversion"/>
  </si>
  <si>
    <t>강릉시청</t>
    <phoneticPr fontId="2" type="noConversion"/>
  </si>
  <si>
    <t>이동규 / 이원재</t>
    <phoneticPr fontId="2" type="noConversion"/>
  </si>
  <si>
    <t>E411</t>
    <phoneticPr fontId="2" type="noConversion"/>
  </si>
  <si>
    <t>김근수 / 안선진</t>
    <phoneticPr fontId="13" type="noConversion"/>
  </si>
  <si>
    <t>E117</t>
    <phoneticPr fontId="2" type="noConversion"/>
  </si>
  <si>
    <t>오강택 / 최원빈</t>
    <phoneticPr fontId="13" type="noConversion"/>
  </si>
  <si>
    <t>E324</t>
    <phoneticPr fontId="13" type="noConversion"/>
  </si>
  <si>
    <t>대전광역시요트협회 / 충남대학교4</t>
    <phoneticPr fontId="10" type="noConversion"/>
  </si>
  <si>
    <t>안준성 / 박주현</t>
    <phoneticPr fontId="13" type="noConversion"/>
  </si>
  <si>
    <t>E883</t>
    <phoneticPr fontId="13" type="noConversion"/>
  </si>
  <si>
    <t>이석현 / 김동욱</t>
    <phoneticPr fontId="13" type="noConversion"/>
  </si>
  <si>
    <t>E166</t>
    <phoneticPr fontId="2" type="noConversion"/>
  </si>
  <si>
    <t>여수시청</t>
    <phoneticPr fontId="2" type="noConversion"/>
  </si>
  <si>
    <t>2023년도 포뮬러카이트 랭킹(국가대표선발전)</t>
    <phoneticPr fontId="3" type="noConversion"/>
  </si>
  <si>
    <t>조수철</t>
  </si>
  <si>
    <t>대구시요트협회</t>
  </si>
  <si>
    <t>김태영</t>
  </si>
  <si>
    <t>경기카이트존클럽</t>
  </si>
  <si>
    <t>이영은</t>
  </si>
  <si>
    <t>부안군청</t>
  </si>
  <si>
    <t>임성준</t>
  </si>
  <si>
    <r>
      <rPr>
        <sz val="12"/>
        <color rgb="FF000000"/>
        <rFont val="맑은 고딕"/>
        <family val="3"/>
        <charset val="129"/>
      </rPr>
      <t>다대포해양레포츠센터</t>
    </r>
    <r>
      <rPr>
        <sz val="12"/>
        <color indexed="8"/>
        <rFont val="Arial"/>
        <family val="2"/>
      </rPr>
      <t>3</t>
    </r>
    <phoneticPr fontId="13" type="noConversion"/>
  </si>
  <si>
    <t>주홍빛</t>
  </si>
  <si>
    <t>평택시 카이트존클럽</t>
  </si>
  <si>
    <t>김민슬</t>
  </si>
  <si>
    <r>
      <rPr>
        <sz val="12"/>
        <color rgb="FF000000"/>
        <rFont val="맑은 고딕"/>
        <family val="3"/>
        <charset val="129"/>
      </rPr>
      <t>세화고등학교</t>
    </r>
    <r>
      <rPr>
        <sz val="12"/>
        <color indexed="8"/>
        <rFont val="Arial"/>
        <family val="2"/>
      </rPr>
      <t>3</t>
    </r>
    <phoneticPr fontId="13" type="noConversion"/>
  </si>
  <si>
    <t>박병기</t>
  </si>
  <si>
    <t>경남요트협회</t>
  </si>
  <si>
    <t>* 제21회 해군참모총장배 카이트보딩은 1경기만 실시하여 국가대표 선발 및 운영 규정에 의거하여 랭킹포인트 미반영</t>
    <phoneticPr fontId="2" type="noConversion"/>
  </si>
  <si>
    <t>2023년도 옵티미스트 랭킹(국가대표선발전)</t>
    <phoneticPr fontId="3" type="noConversion"/>
  </si>
  <si>
    <t>최가은</t>
  </si>
  <si>
    <t>대천서중3</t>
    <phoneticPr fontId="13" type="noConversion"/>
  </si>
  <si>
    <t>류동우</t>
  </si>
  <si>
    <t>남</t>
  </si>
  <si>
    <t>최종현</t>
    <phoneticPr fontId="13" type="noConversion"/>
  </si>
  <si>
    <r>
      <rPr>
        <sz val="12"/>
        <color rgb="FF000000"/>
        <rFont val="맑은 고딕"/>
        <family val="3"/>
        <charset val="129"/>
        <scheme val="minor"/>
      </rPr>
      <t>청파초등학교</t>
    </r>
    <r>
      <rPr>
        <sz val="12"/>
        <color indexed="8"/>
        <rFont val="맑은 고딕"/>
        <family val="3"/>
        <charset val="129"/>
        <scheme val="minor"/>
      </rPr>
      <t>4</t>
    </r>
    <phoneticPr fontId="13" type="noConversion"/>
  </si>
  <si>
    <t>최지운</t>
  </si>
  <si>
    <r>
      <rPr>
        <sz val="12"/>
        <color rgb="FF000000"/>
        <rFont val="맑은 고딕"/>
        <family val="3"/>
        <charset val="129"/>
        <scheme val="minor"/>
      </rPr>
      <t>청파초등학교</t>
    </r>
    <r>
      <rPr>
        <sz val="12"/>
        <color indexed="8"/>
        <rFont val="맑은 고딕"/>
        <family val="3"/>
        <charset val="129"/>
        <scheme val="minor"/>
      </rPr>
      <t>6</t>
    </r>
    <phoneticPr fontId="13" type="noConversion"/>
  </si>
  <si>
    <t>최영근</t>
  </si>
  <si>
    <t>배혜린</t>
  </si>
  <si>
    <t>김민성</t>
  </si>
  <si>
    <r>
      <rPr>
        <sz val="12"/>
        <color rgb="FF000000"/>
        <rFont val="맑은 고딕"/>
        <family val="3"/>
        <charset val="129"/>
        <scheme val="minor"/>
      </rPr>
      <t>해강중학교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</si>
  <si>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김태린</t>
  </si>
  <si>
    <r>
      <rPr>
        <sz val="12"/>
        <color rgb="FF000000"/>
        <rFont val="맑은 고딕"/>
        <family val="3"/>
        <charset val="129"/>
        <scheme val="minor"/>
      </rPr>
      <t>대천서중학교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</si>
  <si>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김정후</t>
  </si>
  <si>
    <t>이송하</t>
  </si>
  <si>
    <t>율곡중학교1</t>
    <phoneticPr fontId="13" type="noConversion"/>
  </si>
  <si>
    <t>이수민</t>
  </si>
  <si>
    <r>
      <rPr>
        <sz val="12"/>
        <color rgb="FF000000"/>
        <rFont val="맑은 고딕"/>
        <family val="3"/>
        <charset val="129"/>
        <scheme val="minor"/>
      </rPr>
      <t>통영중앙중학교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</si>
  <si>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박성희</t>
  </si>
  <si>
    <r>
      <rPr>
        <sz val="12"/>
        <color rgb="FF000000"/>
        <rFont val="맑은 고딕"/>
        <family val="3"/>
        <charset val="129"/>
        <scheme val="minor"/>
      </rPr>
      <t>무선중학교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</si>
  <si>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백우진</t>
  </si>
  <si>
    <r>
      <rPr>
        <sz val="12"/>
        <color rgb="FF000000"/>
        <rFont val="맑은 고딕"/>
        <family val="3"/>
        <charset val="129"/>
        <scheme val="minor"/>
      </rPr>
      <t>신도중학교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</si>
  <si>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홍민규</t>
  </si>
  <si>
    <r>
      <rPr>
        <sz val="12"/>
        <color rgb="FF000000"/>
        <rFont val="맑은 고딕"/>
        <family val="3"/>
        <charset val="129"/>
        <scheme val="minor"/>
      </rPr>
      <t>동원중학교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</si>
  <si>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임재현</t>
  </si>
  <si>
    <r>
      <rPr>
        <sz val="12"/>
        <color rgb="FF000000"/>
        <rFont val="맑은 고딕"/>
        <family val="3"/>
        <charset val="129"/>
        <scheme val="minor"/>
      </rPr>
      <t>도래울중학교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</si>
  <si>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전민한</t>
  </si>
  <si>
    <r>
      <rPr>
        <sz val="12"/>
        <color rgb="FF000000"/>
        <rFont val="맑은 고딕"/>
        <family val="3"/>
        <charset val="129"/>
        <scheme val="minor"/>
      </rPr>
      <t>해강중학교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</si>
  <si>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황재윤</t>
  </si>
  <si>
    <r>
      <rPr>
        <sz val="12"/>
        <color rgb="FF000000"/>
        <rFont val="맑은 고딕"/>
        <family val="3"/>
        <charset val="129"/>
        <scheme val="minor"/>
      </rPr>
      <t>전주신흥중학교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</si>
  <si>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김가인</t>
  </si>
  <si>
    <r>
      <rPr>
        <sz val="12"/>
        <color rgb="FF000000"/>
        <rFont val="맑은 고딕"/>
        <family val="3"/>
        <charset val="129"/>
        <scheme val="minor"/>
      </rPr>
      <t>포항제철지곡초등학교</t>
    </r>
    <r>
      <rPr>
        <sz val="12"/>
        <color indexed="8"/>
        <rFont val="맑은 고딕"/>
        <family val="3"/>
        <charset val="129"/>
        <scheme val="minor"/>
      </rPr>
      <t>6</t>
    </r>
    <phoneticPr fontId="13" type="noConversion"/>
  </si>
  <si>
    <t>김은주</t>
  </si>
  <si>
    <r>
      <rPr>
        <sz val="12"/>
        <color rgb="FF000000"/>
        <rFont val="맑은 고딕"/>
        <family val="3"/>
        <charset val="129"/>
        <scheme val="minor"/>
      </rPr>
      <t>현화중학교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</si>
  <si>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안시연</t>
  </si>
  <si>
    <r>
      <rPr>
        <sz val="12"/>
        <color rgb="FF000000"/>
        <rFont val="맑은 고딕"/>
        <family val="3"/>
        <charset val="129"/>
        <scheme val="minor"/>
      </rPr>
      <t>율곡초등학교</t>
    </r>
    <r>
      <rPr>
        <sz val="12"/>
        <color indexed="8"/>
        <rFont val="맑은 고딕"/>
        <family val="3"/>
        <charset val="129"/>
        <scheme val="minor"/>
      </rPr>
      <t>5</t>
    </r>
    <phoneticPr fontId="13" type="noConversion"/>
  </si>
  <si>
    <t>박시은</t>
  </si>
  <si>
    <r>
      <rPr>
        <sz val="12"/>
        <color rgb="FF000000"/>
        <rFont val="맑은 고딕"/>
        <family val="3"/>
        <charset val="129"/>
        <scheme val="minor"/>
      </rPr>
      <t>대천서중학교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</si>
  <si>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김정연</t>
  </si>
  <si>
    <r>
      <rPr>
        <sz val="12"/>
        <color rgb="FF000000"/>
        <rFont val="맑은 고딕"/>
        <family val="3"/>
        <charset val="129"/>
        <scheme val="minor"/>
      </rPr>
      <t>율곡중학교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</si>
  <si>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전현우</t>
  </si>
  <si>
    <r>
      <rPr>
        <sz val="12"/>
        <color rgb="FF000000"/>
        <rFont val="맑은 고딕"/>
        <family val="3"/>
        <charset val="129"/>
        <scheme val="minor"/>
      </rPr>
      <t>강릉초등학교</t>
    </r>
    <r>
      <rPr>
        <sz val="12"/>
        <color indexed="8"/>
        <rFont val="맑은 고딕"/>
        <family val="3"/>
        <charset val="129"/>
        <scheme val="minor"/>
      </rPr>
      <t>6</t>
    </r>
    <phoneticPr fontId="13" type="noConversion"/>
  </si>
  <si>
    <t>임차윤</t>
  </si>
  <si>
    <r>
      <rPr>
        <sz val="12"/>
        <color rgb="FF000000"/>
        <rFont val="맑은 고딕"/>
        <family val="3"/>
        <charset val="129"/>
        <scheme val="minor"/>
      </rPr>
      <t>하서중학교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</si>
  <si>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노필립</t>
  </si>
  <si>
    <t>김서영</t>
  </si>
  <si>
    <t>제갈민준</t>
  </si>
  <si>
    <t>오현택</t>
  </si>
  <si>
    <t>장민관</t>
  </si>
  <si>
    <r>
      <rPr>
        <sz val="12"/>
        <color rgb="FF000000"/>
        <rFont val="맑은 고딕"/>
        <family val="3"/>
        <charset val="129"/>
        <scheme val="minor"/>
      </rPr>
      <t>용문초등학교</t>
    </r>
    <r>
      <rPr>
        <sz val="12"/>
        <color indexed="8"/>
        <rFont val="맑은 고딕"/>
        <family val="3"/>
        <charset val="129"/>
        <scheme val="minor"/>
      </rPr>
      <t>5</t>
    </r>
    <phoneticPr fontId="13" type="noConversion"/>
  </si>
  <si>
    <t>조재윤</t>
  </si>
  <si>
    <r>
      <rPr>
        <sz val="12"/>
        <color rgb="FF000000"/>
        <rFont val="맑은 고딕"/>
        <family val="3"/>
        <charset val="129"/>
        <scheme val="minor"/>
      </rPr>
      <t>제주중앙중학교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</si>
  <si>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유승리</t>
  </si>
  <si>
    <r>
      <rPr>
        <sz val="12"/>
        <color rgb="FF000000"/>
        <rFont val="맑은 고딕"/>
        <family val="3"/>
        <charset val="129"/>
        <scheme val="minor"/>
      </rPr>
      <t>보령시요트스포츠클럽</t>
    </r>
    <r>
      <rPr>
        <sz val="12"/>
        <color indexed="8"/>
        <rFont val="맑은 고딕"/>
        <family val="3"/>
        <charset val="129"/>
        <scheme val="minor"/>
      </rPr>
      <t>1</t>
    </r>
    <phoneticPr fontId="13" type="noConversion"/>
  </si>
  <si>
    <t>정다운</t>
  </si>
  <si>
    <r>
      <rPr>
        <sz val="12"/>
        <color rgb="FF000000"/>
        <rFont val="맑은 고딕"/>
        <family val="3"/>
        <charset val="129"/>
        <scheme val="minor"/>
      </rPr>
      <t>서생중학교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</si>
  <si>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김라온</t>
  </si>
  <si>
    <r>
      <rPr>
        <sz val="12"/>
        <color rgb="FF000000"/>
        <rFont val="맑은 고딕"/>
        <family val="3"/>
        <charset val="129"/>
        <scheme val="minor"/>
      </rPr>
      <t>동성초등학교</t>
    </r>
    <r>
      <rPr>
        <sz val="12"/>
        <color indexed="8"/>
        <rFont val="맑은 고딕"/>
        <family val="3"/>
        <charset val="129"/>
        <scheme val="minor"/>
      </rPr>
      <t>5</t>
    </r>
    <phoneticPr fontId="13" type="noConversion"/>
  </si>
  <si>
    <t>이창정</t>
  </si>
  <si>
    <r>
      <rPr>
        <sz val="12"/>
        <color rgb="FF000000"/>
        <rFont val="맑은 고딕"/>
        <family val="3"/>
        <charset val="129"/>
        <scheme val="minor"/>
      </rPr>
      <t>현화중학교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</si>
  <si>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안서이</t>
  </si>
  <si>
    <r>
      <rPr>
        <sz val="12"/>
        <color rgb="FF000000"/>
        <rFont val="맑은 고딕"/>
        <family val="3"/>
        <charset val="129"/>
        <scheme val="minor"/>
      </rPr>
      <t>율곡초등학교</t>
    </r>
    <r>
      <rPr>
        <sz val="12"/>
        <color indexed="8"/>
        <rFont val="맑은 고딕"/>
        <family val="3"/>
        <charset val="129"/>
        <scheme val="minor"/>
      </rPr>
      <t>4</t>
    </r>
    <phoneticPr fontId="13" type="noConversion"/>
  </si>
  <si>
    <t>오윤서</t>
  </si>
  <si>
    <t>원아인</t>
  </si>
  <si>
    <r>
      <rPr>
        <sz val="12"/>
        <color rgb="FF000000"/>
        <rFont val="맑은 고딕"/>
        <family val="3"/>
        <charset val="129"/>
        <scheme val="minor"/>
      </rPr>
      <t>양도초등학교</t>
    </r>
    <r>
      <rPr>
        <sz val="12"/>
        <color indexed="8"/>
        <rFont val="맑은 고딕"/>
        <family val="3"/>
        <charset val="129"/>
        <scheme val="minor"/>
      </rPr>
      <t>6</t>
    </r>
    <phoneticPr fontId="13" type="noConversion"/>
  </si>
  <si>
    <t>이재민</t>
  </si>
  <si>
    <r>
      <rPr>
        <sz val="12"/>
        <color rgb="FF000000"/>
        <rFont val="맑은 고딕"/>
        <family val="3"/>
        <charset val="129"/>
        <scheme val="minor"/>
      </rPr>
      <t>서신중학교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</si>
  <si>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강현우</t>
  </si>
  <si>
    <t>최운호</t>
  </si>
  <si>
    <r>
      <rPr>
        <sz val="12"/>
        <color rgb="FF000000"/>
        <rFont val="맑은 고딕"/>
        <family val="3"/>
        <charset val="129"/>
        <scheme val="minor"/>
      </rPr>
      <t>해강초등학교</t>
    </r>
    <r>
      <rPr>
        <sz val="12"/>
        <color indexed="8"/>
        <rFont val="맑은 고딕"/>
        <family val="3"/>
        <charset val="129"/>
        <scheme val="minor"/>
      </rPr>
      <t>3</t>
    </r>
    <phoneticPr fontId="13" type="noConversion"/>
  </si>
  <si>
    <t>정지혁</t>
  </si>
  <si>
    <t>정소미</t>
  </si>
  <si>
    <t>조동희</t>
  </si>
  <si>
    <r>
      <t>North London Collegiate School Jeju(</t>
    </r>
    <r>
      <rPr>
        <sz val="12"/>
        <color rgb="FF000000"/>
        <rFont val="맑은 고딕"/>
        <family val="3"/>
        <charset val="129"/>
        <scheme val="minor"/>
      </rPr>
      <t>중학부)</t>
    </r>
    <r>
      <rPr>
        <sz val="12"/>
        <color indexed="8"/>
        <rFont val="맑은 고딕"/>
        <family val="3"/>
        <charset val="129"/>
        <scheme val="minor"/>
      </rPr>
      <t>2</t>
    </r>
    <phoneticPr fontId="13" type="noConversion"/>
  </si>
  <si>
    <t>심수민</t>
  </si>
  <si>
    <r>
      <rPr>
        <sz val="12"/>
        <color rgb="FF000000"/>
        <rFont val="맑은 고딕"/>
        <family val="3"/>
        <charset val="129"/>
        <scheme val="minor"/>
      </rPr>
      <t>여수공공스포츠클럽</t>
    </r>
    <r>
      <rPr>
        <sz val="12"/>
        <color indexed="8"/>
        <rFont val="맑은 고딕"/>
        <family val="3"/>
        <charset val="129"/>
        <scheme val="minor"/>
      </rPr>
      <t>6</t>
    </r>
    <phoneticPr fontId="13" type="noConversion"/>
  </si>
  <si>
    <t>이부현</t>
  </si>
  <si>
    <r>
      <rPr>
        <sz val="12"/>
        <color rgb="FF000000"/>
        <rFont val="맑은 고딕"/>
        <family val="3"/>
        <charset val="129"/>
        <scheme val="minor"/>
      </rPr>
      <t>해강초등학교</t>
    </r>
    <r>
      <rPr>
        <sz val="12"/>
        <color indexed="8"/>
        <rFont val="맑은 고딕"/>
        <family val="3"/>
        <charset val="129"/>
        <scheme val="minor"/>
      </rPr>
      <t>5</t>
    </r>
    <phoneticPr fontId="13" type="noConversion"/>
  </si>
  <si>
    <t>김규민</t>
  </si>
  <si>
    <t>김돈용</t>
    <phoneticPr fontId="2" type="noConversion"/>
  </si>
  <si>
    <t>인천공항중학교2</t>
    <phoneticPr fontId="2" type="noConversion"/>
  </si>
  <si>
    <t>동미혜</t>
    <phoneticPr fontId="2" type="noConversion"/>
  </si>
  <si>
    <t>서생중학교1</t>
    <phoneticPr fontId="2" type="noConversion"/>
  </si>
  <si>
    <t>한수연</t>
    <phoneticPr fontId="2" type="noConversion"/>
  </si>
  <si>
    <t>장훈희</t>
  </si>
  <si>
    <r>
      <rPr>
        <sz val="12"/>
        <color rgb="FF000000"/>
        <rFont val="맑은 고딕"/>
        <family val="3"/>
        <charset val="129"/>
        <scheme val="minor"/>
      </rPr>
      <t>보령시요트스포츠클럽</t>
    </r>
    <r>
      <rPr>
        <sz val="12"/>
        <color indexed="8"/>
        <rFont val="맑은 고딕"/>
        <family val="3"/>
        <charset val="129"/>
        <scheme val="minor"/>
      </rPr>
      <t>4</t>
    </r>
    <phoneticPr fontId="13" type="noConversion"/>
  </si>
  <si>
    <t>고민서</t>
    <phoneticPr fontId="2" type="noConversion"/>
  </si>
  <si>
    <t>보성비봉마리나요트스포츠클럽5</t>
    <phoneticPr fontId="13" type="noConversion"/>
  </si>
  <si>
    <t>한국해양대학교1</t>
    <phoneticPr fontId="10" type="noConversion"/>
  </si>
  <si>
    <t>한국체육대학교2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</si>
</sst>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mm&quot;월&quot;\ dd&quot;일&quot;"/>
    <numFmt numFmtId="177" formatCode="###&quot;척&quot;"/>
    <numFmt numFmtId="178" formatCode="###0;###0"/>
    <numFmt numFmtId="179" formatCode="###&quot;&quot;"/>
    <numFmt numFmtId="180" formatCode="0_);[Red]\(0\)"/>
    <numFmt numFmtId="181" formatCode="###.0&quot;&quot;"/>
  </numFmts>
  <fonts count="29">
    <font>
      <sz val="11"/>
      <color theme="1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1"/>
      <color rgb="FF9C5700"/>
      <name val="맑은 고딕"/>
      <family val="2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sz val="12"/>
      <name val="Arial"/>
      <family val="2"/>
    </font>
    <font>
      <sz val="12"/>
      <name val="맑은 고딕"/>
      <family val="3"/>
      <charset val="129"/>
    </font>
    <font>
      <sz val="12"/>
      <color rgb="FF000000"/>
      <name val="맑은 고딕"/>
      <family val="2"/>
      <charset val="129"/>
    </font>
    <font>
      <sz val="12"/>
      <color indexed="8"/>
      <name val="Arial"/>
      <family val="2"/>
    </font>
    <font>
      <sz val="12"/>
      <color indexed="8"/>
      <name val="Arial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Arial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Arial"/>
      <family val="2"/>
    </font>
    <font>
      <sz val="11"/>
      <color rgb="FF000000"/>
      <name val="맑은 고딕"/>
      <family val="3"/>
      <charset val="129"/>
    </font>
    <font>
      <sz val="12"/>
      <color rgb="FF000000"/>
      <name val="Malgun Gothic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  <border>
      <left/>
      <right style="thick">
        <color rgb="FF000099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ck">
        <color rgb="FF000099"/>
      </top>
      <bottom/>
      <diagonal/>
    </border>
    <border>
      <left style="thick">
        <color rgb="FF000099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99"/>
      </right>
      <top/>
      <bottom/>
      <diagonal/>
    </border>
    <border>
      <left style="thick">
        <color rgb="FF000099"/>
      </left>
      <right style="thick">
        <color rgb="FF000099"/>
      </right>
      <top/>
      <bottom/>
      <diagonal/>
    </border>
    <border>
      <left style="thick">
        <color rgb="FF000099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000099"/>
      </right>
      <top/>
      <bottom style="thin">
        <color indexed="64"/>
      </bottom>
      <diagonal/>
    </border>
    <border>
      <left style="thick">
        <color rgb="FF000099"/>
      </left>
      <right style="thick">
        <color rgb="FF000099"/>
      </right>
      <top/>
      <bottom style="thin">
        <color auto="1"/>
      </bottom>
      <diagonal/>
    </border>
    <border>
      <left style="thick">
        <color rgb="FF000099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0099"/>
      </right>
      <top style="thin">
        <color indexed="64"/>
      </top>
      <bottom/>
      <diagonal/>
    </border>
    <border>
      <left/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0099"/>
      </right>
      <top style="thin">
        <color indexed="64"/>
      </top>
      <bottom style="thick">
        <color rgb="FF00009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n">
        <color indexed="64"/>
      </top>
      <bottom/>
      <diagonal/>
    </border>
    <border>
      <left style="thick">
        <color rgb="FF00009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3"/>
      </top>
      <bottom/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26" fillId="0" borderId="0">
      <alignment vertical="center"/>
    </xf>
  </cellStyleXfs>
  <cellXfs count="14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176" fontId="4" fillId="0" borderId="0" xfId="0" applyNumberFormat="1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177" fontId="6" fillId="2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8" fontId="9" fillId="0" borderId="10" xfId="0" applyNumberFormat="1" applyFont="1" applyBorder="1" applyAlignment="1">
      <alignment horizontal="center" vertical="center" wrapText="1"/>
    </xf>
    <xf numFmtId="178" fontId="9" fillId="0" borderId="9" xfId="0" applyNumberFormat="1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178" fontId="9" fillId="0" borderId="13" xfId="0" applyNumberFormat="1" applyFont="1" applyBorder="1" applyAlignment="1">
      <alignment horizontal="center" vertical="center" wrapText="1"/>
    </xf>
    <xf numFmtId="178" fontId="9" fillId="0" borderId="14" xfId="0" applyNumberFormat="1" applyFont="1" applyBorder="1" applyAlignment="1">
      <alignment horizontal="center" vertical="center" wrapText="1"/>
    </xf>
    <xf numFmtId="178" fontId="7" fillId="0" borderId="2" xfId="0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178" fontId="9" fillId="0" borderId="15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178" fontId="8" fillId="0" borderId="16" xfId="1" applyNumberFormat="1" applyFont="1" applyBorder="1" applyAlignment="1">
      <alignment horizontal="center" vertical="center"/>
    </xf>
    <xf numFmtId="179" fontId="7" fillId="0" borderId="17" xfId="0" applyNumberFormat="1" applyFont="1" applyBorder="1" applyAlignment="1">
      <alignment horizontal="center" vertical="center" wrapText="1"/>
    </xf>
    <xf numFmtId="178" fontId="7" fillId="0" borderId="5" xfId="0" applyNumberFormat="1" applyFont="1" applyBorder="1" applyAlignment="1">
      <alignment horizontal="center" vertical="center" wrapText="1"/>
    </xf>
    <xf numFmtId="178" fontId="9" fillId="0" borderId="5" xfId="0" applyNumberFormat="1" applyFont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78" fontId="9" fillId="0" borderId="18" xfId="0" applyNumberFormat="1" applyFont="1" applyBorder="1" applyAlignment="1">
      <alignment horizontal="center" vertical="center" wrapText="1"/>
    </xf>
    <xf numFmtId="178" fontId="9" fillId="0" borderId="19" xfId="0" applyNumberFormat="1" applyFont="1" applyBorder="1" applyAlignment="1">
      <alignment horizontal="center" vertical="center" wrapText="1"/>
    </xf>
    <xf numFmtId="180" fontId="7" fillId="0" borderId="17" xfId="0" applyNumberFormat="1" applyFont="1" applyBorder="1" applyAlignment="1">
      <alignment horizontal="center" vertical="center" wrapText="1"/>
    </xf>
    <xf numFmtId="180" fontId="7" fillId="0" borderId="16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80" fontId="12" fillId="0" borderId="1" xfId="1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180" fontId="12" fillId="0" borderId="1" xfId="0" applyNumberFormat="1" applyFont="1" applyBorder="1" applyAlignment="1">
      <alignment horizontal="center" vertical="center"/>
    </xf>
    <xf numFmtId="180" fontId="12" fillId="0" borderId="1" xfId="3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9" fontId="7" fillId="0" borderId="30" xfId="0" applyNumberFormat="1" applyFont="1" applyBorder="1" applyAlignment="1">
      <alignment horizontal="center" vertical="center" wrapText="1"/>
    </xf>
    <xf numFmtId="179" fontId="7" fillId="0" borderId="16" xfId="0" applyNumberFormat="1" applyFont="1" applyBorder="1" applyAlignment="1">
      <alignment horizontal="center" vertical="center" wrapText="1"/>
    </xf>
    <xf numFmtId="179" fontId="7" fillId="0" borderId="7" xfId="0" applyNumberFormat="1" applyFont="1" applyBorder="1" applyAlignment="1">
      <alignment horizontal="center" vertical="center" wrapText="1"/>
    </xf>
    <xf numFmtId="178" fontId="7" fillId="0" borderId="8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7" fillId="0" borderId="6" xfId="0" applyNumberFormat="1" applyFont="1" applyBorder="1" applyAlignment="1">
      <alignment horizontal="center" vertical="center"/>
    </xf>
    <xf numFmtId="180" fontId="7" fillId="0" borderId="7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80" fontId="19" fillId="0" borderId="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80" fontId="19" fillId="0" borderId="1" xfId="1" applyNumberFormat="1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179" fontId="7" fillId="0" borderId="33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8" fontId="7" fillId="0" borderId="34" xfId="0" applyNumberFormat="1" applyFont="1" applyBorder="1" applyAlignment="1">
      <alignment horizontal="center" vertical="center" wrapText="1"/>
    </xf>
    <xf numFmtId="180" fontId="7" fillId="0" borderId="1" xfId="0" applyNumberFormat="1" applyFont="1" applyBorder="1" applyAlignment="1">
      <alignment horizontal="center" vertical="center"/>
    </xf>
    <xf numFmtId="181" fontId="7" fillId="0" borderId="7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28" fillId="0" borderId="2" xfId="2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2"/>
    </xf>
    <xf numFmtId="0" fontId="9" fillId="0" borderId="20" xfId="0" applyFont="1" applyBorder="1" applyAlignment="1">
      <alignment horizontal="center" vertical="center"/>
    </xf>
    <xf numFmtId="180" fontId="7" fillId="0" borderId="2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78" fontId="9" fillId="0" borderId="34" xfId="0" applyNumberFormat="1" applyFont="1" applyBorder="1" applyAlignment="1">
      <alignment horizontal="center" vertical="center" wrapText="1"/>
    </xf>
    <xf numFmtId="178" fontId="9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28" fillId="0" borderId="1" xfId="2" applyFont="1" applyFill="1" applyBorder="1" applyAlignment="1">
      <alignment horizontal="center" vertical="center"/>
    </xf>
    <xf numFmtId="178" fontId="28" fillId="0" borderId="1" xfId="2" applyNumberFormat="1" applyFont="1" applyFill="1" applyBorder="1" applyAlignment="1">
      <alignment horizontal="center" vertical="center" wrapText="1"/>
    </xf>
    <xf numFmtId="180" fontId="28" fillId="0" borderId="1" xfId="2" applyNumberFormat="1" applyFont="1" applyFill="1" applyBorder="1" applyAlignment="1">
      <alignment horizontal="center" vertical="center"/>
    </xf>
    <xf numFmtId="179" fontId="7" fillId="0" borderId="35" xfId="0" applyNumberFormat="1" applyFont="1" applyBorder="1" applyAlignment="1">
      <alignment horizontal="center" vertical="center" wrapText="1"/>
    </xf>
    <xf numFmtId="178" fontId="7" fillId="0" borderId="36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80" fontId="12" fillId="0" borderId="1" xfId="4" applyNumberFormat="1" applyFont="1" applyBorder="1" applyAlignment="1">
      <alignment horizontal="center" vertical="center"/>
    </xf>
    <xf numFmtId="0" fontId="0" fillId="0" borderId="37" xfId="0" applyBorder="1">
      <alignment vertical="center"/>
    </xf>
    <xf numFmtId="0" fontId="4" fillId="0" borderId="0" xfId="0" applyFont="1" applyAlignment="1">
      <alignment horizontal="left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 wrapText="1"/>
    </xf>
    <xf numFmtId="0" fontId="6" fillId="2" borderId="25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center"/>
    </xf>
    <xf numFmtId="49" fontId="6" fillId="2" borderId="6" xfId="1" applyNumberFormat="1" applyFont="1" applyFill="1" applyBorder="1" applyAlignment="1">
      <alignment horizontal="center" vertical="center"/>
    </xf>
    <xf numFmtId="49" fontId="6" fillId="2" borderId="8" xfId="1" applyNumberFormat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6" fillId="2" borderId="24" xfId="1" applyFont="1" applyFill="1" applyBorder="1" applyAlignment="1">
      <alignment horizontal="center" vertical="center"/>
    </xf>
    <xf numFmtId="0" fontId="6" fillId="2" borderId="27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horizontal="center" vertical="center" wrapText="1"/>
    </xf>
    <xf numFmtId="0" fontId="6" fillId="2" borderId="29" xfId="1" applyFont="1" applyFill="1" applyBorder="1" applyAlignment="1">
      <alignment horizontal="center" vertical="center" wrapText="1"/>
    </xf>
    <xf numFmtId="0" fontId="6" fillId="2" borderId="23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right" vertical="center"/>
    </xf>
    <xf numFmtId="0" fontId="6" fillId="2" borderId="5" xfId="1" applyFont="1" applyFill="1" applyBorder="1" applyAlignment="1">
      <alignment horizontal="right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31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5">
    <cellStyle name="보통" xfId="2" builtinId="28"/>
    <cellStyle name="표준" xfId="0" builtinId="0"/>
    <cellStyle name="표준 2" xfId="1" xr:uid="{FF758F8E-9616-4EB4-B88C-5FB27832FE87}"/>
    <cellStyle name="표준 3" xfId="4" xr:uid="{A57E7F6E-9B8C-4600-844C-F5436F680FFF}"/>
    <cellStyle name="표준 4" xfId="3" xr:uid="{78655FF2-4D80-4C05-9DC4-8EDDE3F6B0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F4C2D-0FE8-4B3F-8E82-728CB1E04C10}">
  <dimension ref="A1:S33"/>
  <sheetViews>
    <sheetView workbookViewId="0">
      <selection activeCell="K12" sqref="K12"/>
    </sheetView>
  </sheetViews>
  <sheetFormatPr defaultRowHeight="17.399999999999999"/>
  <cols>
    <col min="5" max="5" width="23.59765625" bestFit="1" customWidth="1"/>
    <col min="10" max="10" width="11.5" bestFit="1" customWidth="1"/>
    <col min="13" max="13" width="11.5" bestFit="1" customWidth="1"/>
    <col min="16" max="16" width="11.5" bestFit="1" customWidth="1"/>
  </cols>
  <sheetData>
    <row r="1" spans="1:19" ht="25.2">
      <c r="A1" s="1" t="s">
        <v>0</v>
      </c>
      <c r="B1" s="1"/>
      <c r="C1" s="1"/>
      <c r="D1" s="2"/>
      <c r="E1" s="3"/>
      <c r="F1" s="2"/>
      <c r="G1" s="2"/>
      <c r="H1" s="2"/>
      <c r="I1" s="4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9.8" thickBot="1">
      <c r="A2" s="3" t="s">
        <v>1</v>
      </c>
      <c r="B2" s="3"/>
      <c r="C2" s="2"/>
      <c r="D2" s="5" t="s">
        <v>2</v>
      </c>
      <c r="E2" s="3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9.8" thickTop="1">
      <c r="A3" s="122" t="s">
        <v>3</v>
      </c>
      <c r="B3" s="117" t="s">
        <v>4</v>
      </c>
      <c r="C3" s="123" t="s">
        <v>5</v>
      </c>
      <c r="D3" s="126" t="s">
        <v>6</v>
      </c>
      <c r="E3" s="127" t="s">
        <v>7</v>
      </c>
      <c r="F3" s="128" t="s">
        <v>8</v>
      </c>
      <c r="G3" s="115" t="s">
        <v>9</v>
      </c>
      <c r="H3" s="117" t="s">
        <v>10</v>
      </c>
      <c r="I3" s="117"/>
      <c r="J3" s="117"/>
      <c r="K3" s="117" t="s">
        <v>11</v>
      </c>
      <c r="L3" s="117"/>
      <c r="M3" s="117"/>
      <c r="N3" s="117" t="s">
        <v>12</v>
      </c>
      <c r="O3" s="117"/>
      <c r="P3" s="117"/>
      <c r="Q3" s="118" t="s">
        <v>13</v>
      </c>
      <c r="R3" s="2"/>
      <c r="S3" s="2"/>
    </row>
    <row r="4" spans="1:19" ht="19.2">
      <c r="A4" s="117"/>
      <c r="B4" s="117"/>
      <c r="C4" s="124"/>
      <c r="D4" s="126"/>
      <c r="E4" s="127"/>
      <c r="F4" s="129"/>
      <c r="G4" s="116"/>
      <c r="H4" s="121" t="s">
        <v>14</v>
      </c>
      <c r="I4" s="121"/>
      <c r="J4" s="7">
        <v>8</v>
      </c>
      <c r="K4" s="121" t="s">
        <v>14</v>
      </c>
      <c r="L4" s="121"/>
      <c r="M4" s="7">
        <v>18</v>
      </c>
      <c r="N4" s="121" t="s">
        <v>14</v>
      </c>
      <c r="O4" s="121"/>
      <c r="P4" s="7">
        <v>20</v>
      </c>
      <c r="Q4" s="119"/>
      <c r="R4" s="2"/>
      <c r="S4" s="2"/>
    </row>
    <row r="5" spans="1:19" ht="19.2">
      <c r="A5" s="117"/>
      <c r="B5" s="117"/>
      <c r="C5" s="125"/>
      <c r="D5" s="126"/>
      <c r="E5" s="127"/>
      <c r="F5" s="129"/>
      <c r="G5" s="116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6" t="s">
        <v>15</v>
      </c>
      <c r="O5" s="6" t="s">
        <v>16</v>
      </c>
      <c r="P5" s="6" t="s">
        <v>17</v>
      </c>
      <c r="Q5" s="120"/>
      <c r="R5" s="2"/>
      <c r="S5" s="2"/>
    </row>
    <row r="6" spans="1:19" ht="19.2">
      <c r="A6" s="8">
        <v>1</v>
      </c>
      <c r="B6" s="9" t="s">
        <v>18</v>
      </c>
      <c r="C6" s="10" t="s">
        <v>19</v>
      </c>
      <c r="D6" s="11" t="s">
        <v>20</v>
      </c>
      <c r="E6" s="12" t="s">
        <v>21</v>
      </c>
      <c r="F6" s="13">
        <f t="shared" ref="F6:F32" si="0">SUM(J6,M6,P6)</f>
        <v>32</v>
      </c>
      <c r="G6" s="14">
        <f t="shared" ref="G6:G32" si="1">SUM(H6,K6,N6)</f>
        <v>7</v>
      </c>
      <c r="H6" s="15">
        <v>7</v>
      </c>
      <c r="I6" s="15">
        <v>1</v>
      </c>
      <c r="J6" s="16">
        <v>14</v>
      </c>
      <c r="K6" s="15"/>
      <c r="L6" s="15">
        <v>0</v>
      </c>
      <c r="M6" s="16">
        <v>18</v>
      </c>
      <c r="N6" s="15"/>
      <c r="O6" s="15"/>
      <c r="P6" s="15">
        <v>0</v>
      </c>
      <c r="Q6" s="8"/>
      <c r="R6" s="2"/>
      <c r="S6" s="2"/>
    </row>
    <row r="7" spans="1:19" ht="19.2">
      <c r="A7" s="8">
        <v>2</v>
      </c>
      <c r="B7" s="17" t="s">
        <v>22</v>
      </c>
      <c r="C7" s="8" t="s">
        <v>19</v>
      </c>
      <c r="D7" s="8" t="s">
        <v>23</v>
      </c>
      <c r="E7" s="18" t="s">
        <v>24</v>
      </c>
      <c r="F7" s="13">
        <f t="shared" si="0"/>
        <v>30</v>
      </c>
      <c r="G7" s="14">
        <f t="shared" si="1"/>
        <v>25</v>
      </c>
      <c r="H7" s="19">
        <v>25</v>
      </c>
      <c r="I7" s="20">
        <v>2</v>
      </c>
      <c r="J7" s="16">
        <v>13</v>
      </c>
      <c r="K7" s="19"/>
      <c r="L7" s="20">
        <v>0</v>
      </c>
      <c r="M7" s="16">
        <v>17</v>
      </c>
      <c r="N7" s="15"/>
      <c r="O7" s="15"/>
      <c r="P7" s="15">
        <v>0</v>
      </c>
      <c r="Q7" s="21"/>
      <c r="R7" s="2"/>
      <c r="S7" s="2"/>
    </row>
    <row r="8" spans="1:19" ht="19.2">
      <c r="A8" s="8">
        <v>3</v>
      </c>
      <c r="B8" s="17" t="s">
        <v>25</v>
      </c>
      <c r="C8" s="8" t="s">
        <v>19</v>
      </c>
      <c r="D8" s="17" t="s">
        <v>26</v>
      </c>
      <c r="E8" s="18" t="s">
        <v>27</v>
      </c>
      <c r="F8" s="13">
        <f t="shared" si="0"/>
        <v>28</v>
      </c>
      <c r="G8" s="14">
        <f t="shared" si="1"/>
        <v>26</v>
      </c>
      <c r="H8" s="19">
        <v>26</v>
      </c>
      <c r="I8" s="15">
        <v>3</v>
      </c>
      <c r="J8" s="16">
        <v>12</v>
      </c>
      <c r="K8" s="19"/>
      <c r="L8" s="15">
        <v>0</v>
      </c>
      <c r="M8" s="16">
        <v>16</v>
      </c>
      <c r="N8" s="15"/>
      <c r="O8" s="15"/>
      <c r="P8" s="15">
        <v>0</v>
      </c>
      <c r="Q8" s="21"/>
      <c r="R8" s="2"/>
      <c r="S8" s="2"/>
    </row>
    <row r="9" spans="1:19" ht="19.2">
      <c r="A9" s="8">
        <v>4</v>
      </c>
      <c r="B9" s="17" t="s">
        <v>28</v>
      </c>
      <c r="C9" s="22" t="s">
        <v>19</v>
      </c>
      <c r="D9" s="17" t="s">
        <v>29</v>
      </c>
      <c r="E9" s="23" t="s">
        <v>30</v>
      </c>
      <c r="F9" s="13">
        <f>SUM(J9,M9,P9)</f>
        <v>25</v>
      </c>
      <c r="G9" s="14">
        <f t="shared" si="1"/>
        <v>56</v>
      </c>
      <c r="H9" s="9">
        <v>32</v>
      </c>
      <c r="I9" s="9">
        <v>6</v>
      </c>
      <c r="J9" s="16">
        <v>9</v>
      </c>
      <c r="K9" s="9">
        <v>20</v>
      </c>
      <c r="L9" s="9">
        <v>1</v>
      </c>
      <c r="M9" s="16">
        <v>16</v>
      </c>
      <c r="N9" s="15">
        <v>4</v>
      </c>
      <c r="O9" s="15">
        <v>1</v>
      </c>
      <c r="P9" s="15">
        <v>0</v>
      </c>
      <c r="Q9" s="24"/>
      <c r="R9" s="2"/>
      <c r="S9" s="2"/>
    </row>
    <row r="10" spans="1:19" ht="19.2">
      <c r="A10" s="8">
        <v>5</v>
      </c>
      <c r="B10" s="25" t="s">
        <v>31</v>
      </c>
      <c r="C10" s="22" t="s">
        <v>19</v>
      </c>
      <c r="D10" s="25" t="s">
        <v>32</v>
      </c>
      <c r="E10" s="26" t="s">
        <v>33</v>
      </c>
      <c r="F10" s="13">
        <f t="shared" si="0"/>
        <v>22</v>
      </c>
      <c r="G10" s="14">
        <f t="shared" si="1"/>
        <v>80</v>
      </c>
      <c r="H10" s="27">
        <v>31</v>
      </c>
      <c r="I10" s="28">
        <v>5</v>
      </c>
      <c r="J10" s="29">
        <v>10</v>
      </c>
      <c r="K10" s="27">
        <v>42</v>
      </c>
      <c r="L10" s="28">
        <v>5</v>
      </c>
      <c r="M10" s="29">
        <v>12</v>
      </c>
      <c r="N10" s="15">
        <v>7</v>
      </c>
      <c r="O10" s="15">
        <v>2</v>
      </c>
      <c r="P10" s="15">
        <v>0</v>
      </c>
      <c r="Q10" s="30"/>
      <c r="R10" s="2"/>
      <c r="S10" s="2"/>
    </row>
    <row r="11" spans="1:19" ht="19.2">
      <c r="A11" s="8">
        <v>6</v>
      </c>
      <c r="B11" s="17" t="s">
        <v>34</v>
      </c>
      <c r="C11" s="8" t="s">
        <v>19</v>
      </c>
      <c r="D11" s="17" t="s">
        <v>35</v>
      </c>
      <c r="E11" s="18" t="s">
        <v>36</v>
      </c>
      <c r="F11" s="13">
        <f t="shared" si="0"/>
        <v>22</v>
      </c>
      <c r="G11" s="14">
        <f t="shared" si="1"/>
        <v>75</v>
      </c>
      <c r="H11" s="31">
        <v>36</v>
      </c>
      <c r="I11" s="32">
        <v>7</v>
      </c>
      <c r="J11" s="16">
        <v>8</v>
      </c>
      <c r="K11" s="31">
        <v>31</v>
      </c>
      <c r="L11" s="32">
        <v>3</v>
      </c>
      <c r="M11" s="16">
        <v>14</v>
      </c>
      <c r="N11" s="15">
        <v>8</v>
      </c>
      <c r="O11" s="15">
        <v>3</v>
      </c>
      <c r="P11" s="15">
        <v>0</v>
      </c>
      <c r="Q11" s="8"/>
      <c r="R11" s="2"/>
      <c r="S11" s="2"/>
    </row>
    <row r="12" spans="1:19" ht="19.2">
      <c r="A12" s="8">
        <v>7</v>
      </c>
      <c r="B12" s="8" t="s">
        <v>37</v>
      </c>
      <c r="C12" s="8" t="s">
        <v>19</v>
      </c>
      <c r="D12" s="33" t="s">
        <v>38</v>
      </c>
      <c r="E12" s="34" t="s">
        <v>39</v>
      </c>
      <c r="F12" s="13">
        <f t="shared" si="0"/>
        <v>21</v>
      </c>
      <c r="G12" s="14">
        <f t="shared" si="1"/>
        <v>99</v>
      </c>
      <c r="H12" s="35">
        <v>27</v>
      </c>
      <c r="I12" s="36">
        <v>4</v>
      </c>
      <c r="J12" s="8">
        <v>11</v>
      </c>
      <c r="K12" s="35">
        <v>50</v>
      </c>
      <c r="L12" s="36">
        <v>7</v>
      </c>
      <c r="M12" s="8">
        <v>10</v>
      </c>
      <c r="N12" s="15">
        <v>22</v>
      </c>
      <c r="O12" s="15">
        <v>11</v>
      </c>
      <c r="P12" s="15">
        <v>0</v>
      </c>
      <c r="Q12" s="21"/>
      <c r="R12" s="2"/>
      <c r="S12" s="2"/>
    </row>
    <row r="13" spans="1:19" ht="19.2">
      <c r="A13" s="8">
        <v>8</v>
      </c>
      <c r="B13" s="8" t="s">
        <v>40</v>
      </c>
      <c r="C13" s="22" t="s">
        <v>19</v>
      </c>
      <c r="D13" s="33" t="s">
        <v>41</v>
      </c>
      <c r="E13" s="37" t="s">
        <v>42</v>
      </c>
      <c r="F13" s="13">
        <f t="shared" si="0"/>
        <v>18</v>
      </c>
      <c r="G13" s="14">
        <f t="shared" si="1"/>
        <v>97</v>
      </c>
      <c r="H13" s="8">
        <v>44</v>
      </c>
      <c r="I13" s="8">
        <v>8</v>
      </c>
      <c r="J13" s="8">
        <v>7</v>
      </c>
      <c r="K13" s="8">
        <v>43</v>
      </c>
      <c r="L13" s="8">
        <v>6</v>
      </c>
      <c r="M13" s="8">
        <v>11</v>
      </c>
      <c r="N13" s="15">
        <v>10</v>
      </c>
      <c r="O13" s="15">
        <v>5</v>
      </c>
      <c r="P13" s="15">
        <v>0</v>
      </c>
      <c r="Q13" s="24"/>
      <c r="R13" s="2"/>
      <c r="S13" s="2"/>
    </row>
    <row r="14" spans="1:19" ht="19.2">
      <c r="A14" s="8">
        <v>9</v>
      </c>
      <c r="B14" s="8" t="s">
        <v>43</v>
      </c>
      <c r="C14" s="22" t="s">
        <v>19</v>
      </c>
      <c r="D14" s="33" t="s">
        <v>44</v>
      </c>
      <c r="E14" s="37" t="s">
        <v>45</v>
      </c>
      <c r="F14" s="13">
        <f t="shared" si="0"/>
        <v>15</v>
      </c>
      <c r="G14" s="14">
        <f t="shared" si="1"/>
        <v>40</v>
      </c>
      <c r="H14" s="8">
        <v>0</v>
      </c>
      <c r="I14" s="8">
        <v>0</v>
      </c>
      <c r="J14" s="8">
        <v>0</v>
      </c>
      <c r="K14" s="8">
        <v>25</v>
      </c>
      <c r="L14" s="8">
        <v>2</v>
      </c>
      <c r="M14" s="8">
        <v>15</v>
      </c>
      <c r="N14" s="15">
        <v>15</v>
      </c>
      <c r="O14" s="15">
        <v>7</v>
      </c>
      <c r="P14" s="15">
        <v>0</v>
      </c>
      <c r="Q14" s="24"/>
      <c r="R14" s="2"/>
      <c r="S14" s="2"/>
    </row>
    <row r="15" spans="1:19" ht="19.2">
      <c r="A15" s="8">
        <v>10</v>
      </c>
      <c r="B15" s="8" t="s">
        <v>46</v>
      </c>
      <c r="C15" s="22" t="s">
        <v>19</v>
      </c>
      <c r="D15" s="33" t="s">
        <v>47</v>
      </c>
      <c r="E15" s="37" t="s">
        <v>48</v>
      </c>
      <c r="F15" s="13">
        <f t="shared" si="0"/>
        <v>13</v>
      </c>
      <c r="G15" s="14">
        <f t="shared" si="1"/>
        <v>47</v>
      </c>
      <c r="H15" s="8">
        <v>0</v>
      </c>
      <c r="I15" s="8">
        <v>0</v>
      </c>
      <c r="J15" s="8">
        <v>0</v>
      </c>
      <c r="K15" s="8">
        <v>39</v>
      </c>
      <c r="L15" s="8">
        <v>4</v>
      </c>
      <c r="M15" s="8">
        <v>13</v>
      </c>
      <c r="N15" s="15">
        <v>8</v>
      </c>
      <c r="O15" s="15">
        <v>4</v>
      </c>
      <c r="P15" s="15">
        <v>0</v>
      </c>
      <c r="Q15" s="24"/>
      <c r="R15" s="2"/>
      <c r="S15" s="2"/>
    </row>
    <row r="16" spans="1:19" ht="19.2">
      <c r="A16" s="8">
        <v>11</v>
      </c>
      <c r="B16" s="8" t="s">
        <v>49</v>
      </c>
      <c r="C16" s="22" t="s">
        <v>19</v>
      </c>
      <c r="D16" s="33" t="s">
        <v>50</v>
      </c>
      <c r="E16" s="37" t="s">
        <v>51</v>
      </c>
      <c r="F16" s="13">
        <f t="shared" si="0"/>
        <v>11</v>
      </c>
      <c r="G16" s="14">
        <f t="shared" si="1"/>
        <v>166</v>
      </c>
      <c r="H16" s="8">
        <v>63</v>
      </c>
      <c r="I16" s="8">
        <v>11</v>
      </c>
      <c r="J16" s="8">
        <v>4</v>
      </c>
      <c r="K16" s="8">
        <v>78</v>
      </c>
      <c r="L16" s="8">
        <v>10</v>
      </c>
      <c r="M16" s="8">
        <v>7</v>
      </c>
      <c r="N16" s="15">
        <v>25</v>
      </c>
      <c r="O16" s="15">
        <v>13</v>
      </c>
      <c r="P16" s="15">
        <v>0</v>
      </c>
      <c r="Q16" s="24"/>
      <c r="R16" s="2"/>
      <c r="S16" s="2"/>
    </row>
    <row r="17" spans="1:19" ht="19.2">
      <c r="A17" s="8">
        <v>12</v>
      </c>
      <c r="B17" s="34" t="s">
        <v>52</v>
      </c>
      <c r="C17" s="8" t="s">
        <v>19</v>
      </c>
      <c r="D17" s="38" t="s">
        <v>53</v>
      </c>
      <c r="E17" s="37" t="s">
        <v>54</v>
      </c>
      <c r="F17" s="13">
        <f t="shared" si="0"/>
        <v>9</v>
      </c>
      <c r="G17" s="14">
        <f t="shared" si="1"/>
        <v>173</v>
      </c>
      <c r="H17" s="8">
        <v>58</v>
      </c>
      <c r="I17" s="8">
        <v>9</v>
      </c>
      <c r="J17" s="8">
        <v>6</v>
      </c>
      <c r="K17" s="8">
        <v>95</v>
      </c>
      <c r="L17" s="8">
        <v>14</v>
      </c>
      <c r="M17" s="8">
        <v>3</v>
      </c>
      <c r="N17" s="15">
        <v>20</v>
      </c>
      <c r="O17" s="15">
        <v>9</v>
      </c>
      <c r="P17" s="15">
        <v>0</v>
      </c>
      <c r="Q17" s="24"/>
      <c r="R17" s="2"/>
      <c r="S17" s="2"/>
    </row>
    <row r="18" spans="1:19" ht="19.2">
      <c r="A18" s="8">
        <v>13</v>
      </c>
      <c r="B18" s="8" t="s">
        <v>55</v>
      </c>
      <c r="C18" s="22" t="s">
        <v>19</v>
      </c>
      <c r="D18" s="33" t="s">
        <v>56</v>
      </c>
      <c r="E18" s="37" t="s">
        <v>57</v>
      </c>
      <c r="F18" s="13">
        <f t="shared" si="0"/>
        <v>9</v>
      </c>
      <c r="G18" s="14">
        <f t="shared" si="1"/>
        <v>78</v>
      </c>
      <c r="H18" s="8">
        <v>0</v>
      </c>
      <c r="I18" s="8">
        <v>0</v>
      </c>
      <c r="J18" s="8">
        <v>0</v>
      </c>
      <c r="K18" s="8">
        <v>56</v>
      </c>
      <c r="L18" s="8">
        <v>8</v>
      </c>
      <c r="M18" s="8">
        <v>9</v>
      </c>
      <c r="N18" s="15">
        <v>22</v>
      </c>
      <c r="O18" s="15">
        <v>12</v>
      </c>
      <c r="P18" s="15">
        <v>0</v>
      </c>
      <c r="Q18" s="24"/>
      <c r="R18" s="2"/>
      <c r="S18" s="2"/>
    </row>
    <row r="19" spans="1:19" ht="19.2">
      <c r="A19" s="8">
        <v>14</v>
      </c>
      <c r="B19" s="17" t="s">
        <v>58</v>
      </c>
      <c r="C19" s="8" t="s">
        <v>19</v>
      </c>
      <c r="D19" s="33" t="s">
        <v>59</v>
      </c>
      <c r="E19" s="37" t="s">
        <v>60</v>
      </c>
      <c r="F19" s="13">
        <f t="shared" si="0"/>
        <v>8</v>
      </c>
      <c r="G19" s="14">
        <f t="shared" si="1"/>
        <v>112</v>
      </c>
      <c r="H19" s="8">
        <v>0</v>
      </c>
      <c r="I19" s="8">
        <v>0</v>
      </c>
      <c r="J19" s="8">
        <v>0</v>
      </c>
      <c r="K19" s="8">
        <v>75</v>
      </c>
      <c r="L19" s="8">
        <v>9</v>
      </c>
      <c r="M19" s="8">
        <v>8</v>
      </c>
      <c r="N19" s="15">
        <v>37</v>
      </c>
      <c r="O19" s="15">
        <v>19</v>
      </c>
      <c r="P19" s="15">
        <v>0</v>
      </c>
      <c r="Q19" s="24"/>
      <c r="R19" s="2"/>
      <c r="S19" s="2"/>
    </row>
    <row r="20" spans="1:19" ht="19.2">
      <c r="A20" s="8">
        <v>15</v>
      </c>
      <c r="B20" s="8" t="s">
        <v>61</v>
      </c>
      <c r="C20" s="22" t="s">
        <v>19</v>
      </c>
      <c r="D20" s="33" t="s">
        <v>62</v>
      </c>
      <c r="E20" s="37" t="s">
        <v>63</v>
      </c>
      <c r="F20" s="13">
        <f t="shared" si="0"/>
        <v>6</v>
      </c>
      <c r="G20" s="14">
        <f t="shared" si="1"/>
        <v>109</v>
      </c>
      <c r="H20" s="8">
        <v>0</v>
      </c>
      <c r="I20" s="8">
        <v>0</v>
      </c>
      <c r="J20" s="8">
        <v>0</v>
      </c>
      <c r="K20" s="8">
        <v>79</v>
      </c>
      <c r="L20" s="8">
        <v>11</v>
      </c>
      <c r="M20" s="8">
        <v>6</v>
      </c>
      <c r="N20" s="15">
        <v>30</v>
      </c>
      <c r="O20" s="15">
        <v>16</v>
      </c>
      <c r="P20" s="15">
        <v>0</v>
      </c>
      <c r="Q20" s="24"/>
      <c r="R20" s="2"/>
      <c r="S20" s="2"/>
    </row>
    <row r="21" spans="1:19" ht="19.2">
      <c r="A21" s="8">
        <v>16</v>
      </c>
      <c r="B21" s="8" t="s">
        <v>64</v>
      </c>
      <c r="C21" s="22" t="s">
        <v>19</v>
      </c>
      <c r="D21" s="33" t="s">
        <v>65</v>
      </c>
      <c r="E21" s="37" t="s">
        <v>66</v>
      </c>
      <c r="F21" s="13">
        <f t="shared" si="0"/>
        <v>5</v>
      </c>
      <c r="G21" s="14">
        <f t="shared" si="1"/>
        <v>59</v>
      </c>
      <c r="H21" s="8">
        <v>59</v>
      </c>
      <c r="I21" s="8">
        <v>10</v>
      </c>
      <c r="J21" s="8">
        <v>5</v>
      </c>
      <c r="K21" s="8"/>
      <c r="L21" s="8"/>
      <c r="M21" s="8"/>
      <c r="N21" s="15"/>
      <c r="O21" s="15"/>
      <c r="P21" s="15">
        <v>0</v>
      </c>
      <c r="Q21" s="24"/>
      <c r="R21" s="2"/>
      <c r="S21" s="2"/>
    </row>
    <row r="22" spans="1:19" ht="19.2">
      <c r="A22" s="8">
        <v>17</v>
      </c>
      <c r="B22" s="8" t="s">
        <v>67</v>
      </c>
      <c r="C22" s="22" t="s">
        <v>19</v>
      </c>
      <c r="D22" s="33" t="s">
        <v>68</v>
      </c>
      <c r="E22" s="37" t="s">
        <v>69</v>
      </c>
      <c r="F22" s="13">
        <f t="shared" si="0"/>
        <v>5</v>
      </c>
      <c r="G22" s="14">
        <f t="shared" si="1"/>
        <v>103</v>
      </c>
      <c r="H22" s="8">
        <v>0</v>
      </c>
      <c r="I22" s="8">
        <v>0</v>
      </c>
      <c r="J22" s="8">
        <v>0</v>
      </c>
      <c r="K22" s="8">
        <v>88</v>
      </c>
      <c r="L22" s="8">
        <v>12</v>
      </c>
      <c r="M22" s="8">
        <v>5</v>
      </c>
      <c r="N22" s="15">
        <v>15</v>
      </c>
      <c r="O22" s="15">
        <v>6</v>
      </c>
      <c r="P22" s="15">
        <v>0</v>
      </c>
      <c r="Q22" s="24"/>
      <c r="R22" s="2"/>
      <c r="S22" s="2"/>
    </row>
    <row r="23" spans="1:19" ht="19.2">
      <c r="A23" s="8">
        <v>18</v>
      </c>
      <c r="B23" s="8" t="s">
        <v>70</v>
      </c>
      <c r="C23" s="22" t="s">
        <v>19</v>
      </c>
      <c r="D23" s="33" t="s">
        <v>71</v>
      </c>
      <c r="E23" s="37" t="s">
        <v>72</v>
      </c>
      <c r="F23" s="13">
        <f t="shared" si="0"/>
        <v>4</v>
      </c>
      <c r="G23" s="14">
        <f t="shared" si="1"/>
        <v>121</v>
      </c>
      <c r="H23" s="8">
        <v>0</v>
      </c>
      <c r="I23" s="8">
        <v>0</v>
      </c>
      <c r="J23" s="8">
        <v>0</v>
      </c>
      <c r="K23" s="8">
        <v>91</v>
      </c>
      <c r="L23" s="8">
        <v>13</v>
      </c>
      <c r="M23" s="8">
        <v>4</v>
      </c>
      <c r="N23" s="15">
        <v>30</v>
      </c>
      <c r="O23" s="15">
        <v>17</v>
      </c>
      <c r="P23" s="15">
        <v>0</v>
      </c>
      <c r="Q23" s="24"/>
      <c r="R23" s="2"/>
      <c r="S23" s="2"/>
    </row>
    <row r="24" spans="1:19" ht="19.2">
      <c r="A24" s="8">
        <v>19</v>
      </c>
      <c r="B24" s="8" t="s">
        <v>73</v>
      </c>
      <c r="C24" s="22" t="s">
        <v>19</v>
      </c>
      <c r="D24" s="33" t="s">
        <v>74</v>
      </c>
      <c r="E24" s="37" t="s">
        <v>75</v>
      </c>
      <c r="F24" s="13">
        <f t="shared" si="0"/>
        <v>3</v>
      </c>
      <c r="G24" s="14">
        <f t="shared" si="1"/>
        <v>70</v>
      </c>
      <c r="H24" s="8">
        <v>70</v>
      </c>
      <c r="I24" s="8">
        <v>12</v>
      </c>
      <c r="J24" s="8">
        <v>3</v>
      </c>
      <c r="K24" s="8"/>
      <c r="L24" s="8"/>
      <c r="M24" s="8"/>
      <c r="N24" s="15"/>
      <c r="O24" s="15"/>
      <c r="P24" s="15">
        <v>0</v>
      </c>
      <c r="Q24" s="24"/>
      <c r="R24" s="2"/>
      <c r="S24" s="2"/>
    </row>
    <row r="25" spans="1:19" ht="19.2">
      <c r="A25" s="8">
        <v>20</v>
      </c>
      <c r="B25" s="8" t="s">
        <v>76</v>
      </c>
      <c r="C25" s="22" t="s">
        <v>19</v>
      </c>
      <c r="D25" s="33" t="s">
        <v>77</v>
      </c>
      <c r="E25" s="37" t="s">
        <v>78</v>
      </c>
      <c r="F25" s="13">
        <f t="shared" si="0"/>
        <v>2</v>
      </c>
      <c r="G25" s="14">
        <f t="shared" si="1"/>
        <v>107</v>
      </c>
      <c r="H25" s="8">
        <v>88</v>
      </c>
      <c r="I25" s="8">
        <v>13</v>
      </c>
      <c r="J25" s="8">
        <v>2</v>
      </c>
      <c r="K25" s="8"/>
      <c r="L25" s="8"/>
      <c r="M25" s="8"/>
      <c r="N25" s="15">
        <v>19</v>
      </c>
      <c r="O25" s="15">
        <v>8</v>
      </c>
      <c r="P25" s="15">
        <v>0</v>
      </c>
      <c r="Q25" s="24"/>
      <c r="R25" s="2"/>
      <c r="S25" s="2"/>
    </row>
    <row r="26" spans="1:19" ht="19.2">
      <c r="A26" s="8">
        <v>21</v>
      </c>
      <c r="B26" s="8" t="s">
        <v>79</v>
      </c>
      <c r="C26" s="22" t="s">
        <v>19</v>
      </c>
      <c r="D26" s="33" t="s">
        <v>80</v>
      </c>
      <c r="E26" s="37" t="s">
        <v>81</v>
      </c>
      <c r="F26" s="13">
        <f t="shared" si="0"/>
        <v>2</v>
      </c>
      <c r="G26" s="14">
        <f t="shared" si="1"/>
        <v>99</v>
      </c>
      <c r="H26" s="8">
        <v>0</v>
      </c>
      <c r="I26" s="8">
        <v>0</v>
      </c>
      <c r="J26" s="8">
        <v>0</v>
      </c>
      <c r="K26" s="8">
        <v>99</v>
      </c>
      <c r="L26" s="8">
        <v>15</v>
      </c>
      <c r="M26" s="8">
        <v>2</v>
      </c>
      <c r="N26" s="15"/>
      <c r="O26" s="15"/>
      <c r="P26" s="15">
        <v>0</v>
      </c>
      <c r="Q26" s="24"/>
      <c r="R26" s="2"/>
      <c r="S26" s="2"/>
    </row>
    <row r="27" spans="1:19" ht="19.2">
      <c r="A27" s="8">
        <v>22</v>
      </c>
      <c r="B27" s="17" t="s">
        <v>82</v>
      </c>
      <c r="C27" s="22" t="s">
        <v>19</v>
      </c>
      <c r="D27" s="33" t="s">
        <v>83</v>
      </c>
      <c r="E27" s="37" t="s">
        <v>84</v>
      </c>
      <c r="F27" s="13">
        <f t="shared" si="0"/>
        <v>1</v>
      </c>
      <c r="G27" s="14">
        <f t="shared" si="1"/>
        <v>90</v>
      </c>
      <c r="H27" s="8">
        <v>90</v>
      </c>
      <c r="I27" s="8">
        <v>14</v>
      </c>
      <c r="J27" s="8">
        <v>1</v>
      </c>
      <c r="K27" s="8"/>
      <c r="L27" s="8"/>
      <c r="M27" s="8"/>
      <c r="N27" s="15"/>
      <c r="O27" s="15"/>
      <c r="P27" s="15">
        <v>0</v>
      </c>
      <c r="Q27" s="24"/>
      <c r="R27" s="2"/>
      <c r="S27" s="2"/>
    </row>
    <row r="28" spans="1:19" ht="19.2">
      <c r="A28" s="8">
        <v>23</v>
      </c>
      <c r="B28" s="8" t="s">
        <v>85</v>
      </c>
      <c r="C28" s="22" t="s">
        <v>19</v>
      </c>
      <c r="D28" s="33" t="s">
        <v>86</v>
      </c>
      <c r="E28" s="37" t="s">
        <v>87</v>
      </c>
      <c r="F28" s="13">
        <f t="shared" si="0"/>
        <v>1</v>
      </c>
      <c r="G28" s="14">
        <f t="shared" si="1"/>
        <v>139</v>
      </c>
      <c r="H28" s="8">
        <v>0</v>
      </c>
      <c r="I28" s="8">
        <v>0</v>
      </c>
      <c r="J28" s="8">
        <v>0</v>
      </c>
      <c r="K28" s="8">
        <v>110</v>
      </c>
      <c r="L28" s="8">
        <v>16</v>
      </c>
      <c r="M28" s="8">
        <v>1</v>
      </c>
      <c r="N28" s="15">
        <v>29</v>
      </c>
      <c r="O28" s="15">
        <v>15</v>
      </c>
      <c r="P28" s="15">
        <v>0</v>
      </c>
      <c r="Q28" s="24"/>
      <c r="R28" s="2"/>
      <c r="S28" s="2"/>
    </row>
    <row r="29" spans="1:19" ht="19.2">
      <c r="A29" s="8">
        <v>24</v>
      </c>
      <c r="B29" s="8" t="s">
        <v>88</v>
      </c>
      <c r="C29" s="22" t="s">
        <v>19</v>
      </c>
      <c r="D29" s="33" t="s">
        <v>89</v>
      </c>
      <c r="E29" s="37" t="s">
        <v>90</v>
      </c>
      <c r="F29" s="13">
        <f t="shared" si="0"/>
        <v>0</v>
      </c>
      <c r="G29" s="14">
        <f t="shared" si="1"/>
        <v>155</v>
      </c>
      <c r="H29" s="8">
        <v>0</v>
      </c>
      <c r="I29" s="8">
        <v>0</v>
      </c>
      <c r="J29" s="8">
        <v>0</v>
      </c>
      <c r="K29" s="8">
        <v>121</v>
      </c>
      <c r="L29" s="8">
        <v>17</v>
      </c>
      <c r="M29" s="8">
        <v>0</v>
      </c>
      <c r="N29" s="15">
        <v>34</v>
      </c>
      <c r="O29" s="15">
        <v>18</v>
      </c>
      <c r="P29" s="15">
        <v>0</v>
      </c>
      <c r="Q29" s="24"/>
      <c r="R29" s="2"/>
      <c r="S29" s="2"/>
    </row>
    <row r="30" spans="1:19" ht="19.2">
      <c r="A30" s="8">
        <v>25</v>
      </c>
      <c r="B30" s="8" t="s">
        <v>91</v>
      </c>
      <c r="C30" s="22" t="s">
        <v>19</v>
      </c>
      <c r="D30" s="33" t="s">
        <v>92</v>
      </c>
      <c r="E30" s="37" t="s">
        <v>93</v>
      </c>
      <c r="F30" s="13">
        <f t="shared" si="0"/>
        <v>0</v>
      </c>
      <c r="G30" s="14">
        <f t="shared" si="1"/>
        <v>20</v>
      </c>
      <c r="H30" s="8"/>
      <c r="I30" s="8"/>
      <c r="J30" s="8"/>
      <c r="K30" s="8"/>
      <c r="L30" s="8"/>
      <c r="M30" s="8"/>
      <c r="N30" s="15">
        <v>20</v>
      </c>
      <c r="O30" s="15">
        <v>10</v>
      </c>
      <c r="P30" s="15"/>
      <c r="Q30" s="24"/>
      <c r="R30" s="2"/>
      <c r="S30" s="2"/>
    </row>
    <row r="31" spans="1:19" ht="19.2">
      <c r="A31" s="8">
        <v>26</v>
      </c>
      <c r="B31" s="8" t="s">
        <v>94</v>
      </c>
      <c r="C31" s="22" t="s">
        <v>19</v>
      </c>
      <c r="D31" s="33" t="s">
        <v>95</v>
      </c>
      <c r="E31" s="37" t="s">
        <v>96</v>
      </c>
      <c r="F31" s="13">
        <f t="shared" si="0"/>
        <v>0</v>
      </c>
      <c r="G31" s="14">
        <f t="shared" si="1"/>
        <v>27</v>
      </c>
      <c r="H31" s="8"/>
      <c r="I31" s="8"/>
      <c r="J31" s="8"/>
      <c r="K31" s="8"/>
      <c r="L31" s="8"/>
      <c r="M31" s="8"/>
      <c r="N31" s="15">
        <v>27</v>
      </c>
      <c r="O31" s="15">
        <v>14</v>
      </c>
      <c r="P31" s="15"/>
      <c r="Q31" s="24"/>
      <c r="R31" s="2"/>
      <c r="S31" s="2"/>
    </row>
    <row r="32" spans="1:19" ht="19.8" thickBot="1">
      <c r="A32" s="8">
        <v>27</v>
      </c>
      <c r="B32" s="8" t="s">
        <v>97</v>
      </c>
      <c r="C32" s="8" t="s">
        <v>19</v>
      </c>
      <c r="D32" s="33" t="s">
        <v>98</v>
      </c>
      <c r="E32" s="37" t="s">
        <v>99</v>
      </c>
      <c r="F32" s="39">
        <f t="shared" si="0"/>
        <v>0</v>
      </c>
      <c r="G32" s="14">
        <f t="shared" si="1"/>
        <v>179</v>
      </c>
      <c r="H32" s="8">
        <v>0</v>
      </c>
      <c r="I32" s="8">
        <v>0</v>
      </c>
      <c r="J32" s="8">
        <v>0</v>
      </c>
      <c r="K32" s="8">
        <v>139</v>
      </c>
      <c r="L32" s="8">
        <v>18</v>
      </c>
      <c r="M32" s="8">
        <v>0</v>
      </c>
      <c r="N32" s="15">
        <v>40</v>
      </c>
      <c r="O32" s="15">
        <v>20</v>
      </c>
      <c r="P32" s="15">
        <v>0</v>
      </c>
      <c r="Q32" s="24"/>
      <c r="R32" s="2"/>
      <c r="S32" s="2"/>
    </row>
    <row r="33" spans="1:19" ht="19.8" thickTop="1">
      <c r="A33" s="114" t="s">
        <v>100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</row>
  </sheetData>
  <mergeCells count="15">
    <mergeCell ref="A33:S33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37BB2-1FDB-4CF7-83C9-FC694438C164}">
  <dimension ref="A1:R24"/>
  <sheetViews>
    <sheetView tabSelected="1" workbookViewId="0"/>
  </sheetViews>
  <sheetFormatPr defaultRowHeight="17.399999999999999"/>
  <cols>
    <col min="5" max="5" width="19.19921875" bestFit="1" customWidth="1"/>
    <col min="10" max="10" width="11.5" bestFit="1" customWidth="1"/>
    <col min="13" max="13" width="11.5" bestFit="1" customWidth="1"/>
    <col min="16" max="16" width="11.5" bestFit="1" customWidth="1"/>
  </cols>
  <sheetData>
    <row r="1" spans="1:18" ht="25.2">
      <c r="A1" s="1" t="s">
        <v>101</v>
      </c>
      <c r="B1" s="1"/>
      <c r="C1" s="1"/>
      <c r="D1" s="2"/>
      <c r="E1" s="3"/>
      <c r="F1" s="2"/>
      <c r="G1" s="2"/>
      <c r="H1" s="2"/>
      <c r="I1" s="4"/>
      <c r="J1" s="2"/>
      <c r="K1" s="2"/>
      <c r="L1" s="2"/>
      <c r="M1" s="2"/>
      <c r="N1" s="2"/>
      <c r="O1" s="2"/>
      <c r="P1" s="2"/>
      <c r="Q1" s="2"/>
      <c r="R1" s="2"/>
    </row>
    <row r="2" spans="1:18" ht="19.8" thickBot="1">
      <c r="A2" s="3" t="s">
        <v>1</v>
      </c>
      <c r="B2" s="3"/>
      <c r="C2" s="2"/>
      <c r="D2" s="5" t="s">
        <v>2</v>
      </c>
      <c r="E2" s="3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</row>
    <row r="3" spans="1:18" ht="19.8" thickTop="1">
      <c r="A3" s="122" t="s">
        <v>3</v>
      </c>
      <c r="B3" s="117" t="s">
        <v>4</v>
      </c>
      <c r="C3" s="123" t="s">
        <v>5</v>
      </c>
      <c r="D3" s="126" t="s">
        <v>6</v>
      </c>
      <c r="E3" s="127" t="s">
        <v>7</v>
      </c>
      <c r="F3" s="128" t="s">
        <v>8</v>
      </c>
      <c r="G3" s="115" t="s">
        <v>9</v>
      </c>
      <c r="H3" s="117" t="s">
        <v>10</v>
      </c>
      <c r="I3" s="117"/>
      <c r="J3" s="117"/>
      <c r="K3" s="117" t="s">
        <v>11</v>
      </c>
      <c r="L3" s="117"/>
      <c r="M3" s="117"/>
      <c r="N3" s="117" t="s">
        <v>12</v>
      </c>
      <c r="O3" s="117"/>
      <c r="P3" s="117"/>
      <c r="Q3" s="118" t="s">
        <v>13</v>
      </c>
      <c r="R3" s="2"/>
    </row>
    <row r="4" spans="1:18" ht="19.2">
      <c r="A4" s="117"/>
      <c r="B4" s="117"/>
      <c r="C4" s="124"/>
      <c r="D4" s="126"/>
      <c r="E4" s="127"/>
      <c r="F4" s="129"/>
      <c r="G4" s="116"/>
      <c r="H4" s="121" t="s">
        <v>14</v>
      </c>
      <c r="I4" s="121"/>
      <c r="J4" s="7">
        <v>8</v>
      </c>
      <c r="K4" s="121" t="s">
        <v>14</v>
      </c>
      <c r="L4" s="121"/>
      <c r="M4" s="7">
        <v>12</v>
      </c>
      <c r="N4" s="121" t="s">
        <v>14</v>
      </c>
      <c r="O4" s="121"/>
      <c r="P4" s="7">
        <v>13</v>
      </c>
      <c r="Q4" s="119"/>
      <c r="R4" s="2"/>
    </row>
    <row r="5" spans="1:18" ht="19.2">
      <c r="A5" s="117"/>
      <c r="B5" s="117"/>
      <c r="C5" s="125"/>
      <c r="D5" s="126"/>
      <c r="E5" s="127"/>
      <c r="F5" s="129"/>
      <c r="G5" s="116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6" t="s">
        <v>15</v>
      </c>
      <c r="O5" s="6" t="s">
        <v>16</v>
      </c>
      <c r="P5" s="6" t="s">
        <v>17</v>
      </c>
      <c r="Q5" s="120"/>
      <c r="R5" s="2"/>
    </row>
    <row r="6" spans="1:18" ht="19.2">
      <c r="A6" s="8">
        <v>1</v>
      </c>
      <c r="B6" s="17" t="s">
        <v>102</v>
      </c>
      <c r="C6" s="10" t="s">
        <v>103</v>
      </c>
      <c r="D6" s="17" t="s">
        <v>104</v>
      </c>
      <c r="E6" s="23" t="s">
        <v>455</v>
      </c>
      <c r="F6" s="40">
        <f t="shared" ref="F6:F23" si="0">SUM(J6,M6,P6)</f>
        <v>20</v>
      </c>
      <c r="G6" s="41">
        <f t="shared" ref="G6:G21" si="1">SUM(H6,K6,N6)</f>
        <v>6</v>
      </c>
      <c r="H6" s="42">
        <v>6</v>
      </c>
      <c r="I6" s="43">
        <v>1</v>
      </c>
      <c r="J6" s="16">
        <v>8</v>
      </c>
      <c r="K6" s="42"/>
      <c r="L6" s="43">
        <v>0</v>
      </c>
      <c r="M6" s="16">
        <v>12</v>
      </c>
      <c r="N6" s="42"/>
      <c r="O6" s="43"/>
      <c r="P6" s="16">
        <v>0</v>
      </c>
      <c r="Q6" s="8"/>
      <c r="R6" s="2"/>
    </row>
    <row r="7" spans="1:18" ht="19.2">
      <c r="A7" s="8">
        <v>2</v>
      </c>
      <c r="B7" s="17" t="s">
        <v>106</v>
      </c>
      <c r="C7" s="10" t="s">
        <v>103</v>
      </c>
      <c r="D7" s="17" t="s">
        <v>107</v>
      </c>
      <c r="E7" s="23" t="s">
        <v>456</v>
      </c>
      <c r="F7" s="40">
        <f>SUM(J7,M7,P7)</f>
        <v>18</v>
      </c>
      <c r="G7" s="41">
        <f t="shared" si="1"/>
        <v>15</v>
      </c>
      <c r="H7" s="19">
        <v>15</v>
      </c>
      <c r="I7" s="32">
        <v>2</v>
      </c>
      <c r="J7" s="16">
        <v>7</v>
      </c>
      <c r="K7" s="19"/>
      <c r="L7" s="32">
        <v>0</v>
      </c>
      <c r="M7" s="16">
        <v>11</v>
      </c>
      <c r="N7" s="42"/>
      <c r="O7" s="43"/>
      <c r="P7" s="16">
        <v>0</v>
      </c>
      <c r="Q7" s="8"/>
      <c r="R7" s="2"/>
    </row>
    <row r="8" spans="1:18" ht="19.2">
      <c r="A8" s="8">
        <v>3</v>
      </c>
      <c r="B8" s="8" t="s">
        <v>108</v>
      </c>
      <c r="C8" s="8" t="s">
        <v>103</v>
      </c>
      <c r="D8" s="8" t="s">
        <v>109</v>
      </c>
      <c r="E8" s="37" t="s">
        <v>105</v>
      </c>
      <c r="F8" s="40">
        <f t="shared" si="0"/>
        <v>15</v>
      </c>
      <c r="G8" s="41">
        <f t="shared" si="1"/>
        <v>39</v>
      </c>
      <c r="H8" s="44">
        <v>28</v>
      </c>
      <c r="I8" s="8">
        <v>5</v>
      </c>
      <c r="J8" s="8">
        <v>4</v>
      </c>
      <c r="K8" s="44">
        <v>7</v>
      </c>
      <c r="L8" s="8">
        <v>1</v>
      </c>
      <c r="M8" s="8">
        <v>11</v>
      </c>
      <c r="N8" s="42">
        <v>4</v>
      </c>
      <c r="O8" s="43">
        <v>1</v>
      </c>
      <c r="P8" s="16">
        <v>0</v>
      </c>
      <c r="Q8" s="21"/>
      <c r="R8" s="2"/>
    </row>
    <row r="9" spans="1:18" ht="19.2">
      <c r="A9" s="8">
        <v>4</v>
      </c>
      <c r="B9" s="17" t="s">
        <v>110</v>
      </c>
      <c r="C9" s="10" t="s">
        <v>103</v>
      </c>
      <c r="D9" s="17" t="s">
        <v>111</v>
      </c>
      <c r="E9" s="23" t="s">
        <v>112</v>
      </c>
      <c r="F9" s="40">
        <f t="shared" si="0"/>
        <v>13</v>
      </c>
      <c r="G9" s="41">
        <f t="shared" si="1"/>
        <v>69</v>
      </c>
      <c r="H9" s="45">
        <v>35</v>
      </c>
      <c r="I9" s="46">
        <v>6</v>
      </c>
      <c r="J9" s="16">
        <v>3</v>
      </c>
      <c r="K9" s="45">
        <v>21</v>
      </c>
      <c r="L9" s="46">
        <v>2</v>
      </c>
      <c r="M9" s="16">
        <v>10</v>
      </c>
      <c r="N9" s="42">
        <v>13</v>
      </c>
      <c r="O9" s="43">
        <v>6</v>
      </c>
      <c r="P9" s="16">
        <v>0</v>
      </c>
      <c r="Q9" s="21"/>
      <c r="R9" s="2"/>
    </row>
    <row r="10" spans="1:18" ht="19.2">
      <c r="A10" s="8">
        <v>5</v>
      </c>
      <c r="B10" s="8" t="s">
        <v>113</v>
      </c>
      <c r="C10" s="8" t="s">
        <v>103</v>
      </c>
      <c r="D10" s="8" t="s">
        <v>114</v>
      </c>
      <c r="E10" s="37" t="s">
        <v>105</v>
      </c>
      <c r="F10" s="40">
        <f t="shared" si="0"/>
        <v>11</v>
      </c>
      <c r="G10" s="41">
        <f t="shared" si="1"/>
        <v>84</v>
      </c>
      <c r="H10" s="8">
        <v>42</v>
      </c>
      <c r="I10" s="8">
        <v>7</v>
      </c>
      <c r="J10" s="8">
        <v>2</v>
      </c>
      <c r="K10" s="8">
        <v>26</v>
      </c>
      <c r="L10" s="8">
        <v>3</v>
      </c>
      <c r="M10" s="8">
        <v>9</v>
      </c>
      <c r="N10" s="42">
        <v>16</v>
      </c>
      <c r="O10" s="43">
        <v>8</v>
      </c>
      <c r="P10" s="16">
        <v>0</v>
      </c>
      <c r="Q10" s="24"/>
      <c r="R10" s="2"/>
    </row>
    <row r="11" spans="1:18" ht="19.2">
      <c r="A11" s="8">
        <v>6</v>
      </c>
      <c r="B11" s="8" t="s">
        <v>115</v>
      </c>
      <c r="C11" s="8" t="s">
        <v>103</v>
      </c>
      <c r="D11" s="17" t="s">
        <v>116</v>
      </c>
      <c r="E11" s="23" t="s">
        <v>112</v>
      </c>
      <c r="F11" s="40">
        <f t="shared" si="0"/>
        <v>8</v>
      </c>
      <c r="G11" s="41">
        <f t="shared" si="1"/>
        <v>81</v>
      </c>
      <c r="H11" s="35">
        <v>46</v>
      </c>
      <c r="I11" s="36">
        <v>8</v>
      </c>
      <c r="J11" s="8">
        <v>1</v>
      </c>
      <c r="K11" s="35">
        <v>30</v>
      </c>
      <c r="L11" s="36">
        <v>5</v>
      </c>
      <c r="M11" s="8">
        <v>7</v>
      </c>
      <c r="N11" s="42">
        <v>5</v>
      </c>
      <c r="O11" s="43">
        <v>3</v>
      </c>
      <c r="P11" s="16">
        <v>0</v>
      </c>
      <c r="Q11" s="30"/>
      <c r="R11" s="2"/>
    </row>
    <row r="12" spans="1:18" ht="19.2">
      <c r="A12" s="8">
        <v>7</v>
      </c>
      <c r="B12" s="8" t="s">
        <v>117</v>
      </c>
      <c r="C12" s="8" t="s">
        <v>118</v>
      </c>
      <c r="D12" s="8" t="s">
        <v>119</v>
      </c>
      <c r="E12" s="37" t="s">
        <v>120</v>
      </c>
      <c r="F12" s="40">
        <f t="shared" si="0"/>
        <v>8</v>
      </c>
      <c r="G12" s="41">
        <f t="shared" si="1"/>
        <v>29</v>
      </c>
      <c r="H12" s="8"/>
      <c r="I12" s="8"/>
      <c r="J12" s="8"/>
      <c r="K12" s="8">
        <v>29</v>
      </c>
      <c r="L12" s="8">
        <v>4</v>
      </c>
      <c r="M12" s="8">
        <v>8</v>
      </c>
      <c r="N12" s="42"/>
      <c r="O12" s="43"/>
      <c r="P12" s="16">
        <v>0</v>
      </c>
      <c r="Q12" s="8"/>
      <c r="R12" s="2"/>
    </row>
    <row r="13" spans="1:18" ht="19.2">
      <c r="A13" s="8">
        <v>8</v>
      </c>
      <c r="B13" s="17" t="s">
        <v>121</v>
      </c>
      <c r="C13" s="10" t="s">
        <v>103</v>
      </c>
      <c r="D13" s="17" t="s">
        <v>122</v>
      </c>
      <c r="E13" s="23" t="s">
        <v>105</v>
      </c>
      <c r="F13" s="40">
        <f t="shared" si="0"/>
        <v>6</v>
      </c>
      <c r="G13" s="41">
        <f t="shared" si="1"/>
        <v>18</v>
      </c>
      <c r="H13" s="43">
        <v>18</v>
      </c>
      <c r="I13" s="43">
        <v>3</v>
      </c>
      <c r="J13" s="16">
        <v>6</v>
      </c>
      <c r="K13" s="43"/>
      <c r="L13" s="43"/>
      <c r="M13" s="16"/>
      <c r="N13" s="42"/>
      <c r="O13" s="43"/>
      <c r="P13" s="16">
        <v>0</v>
      </c>
      <c r="Q13" s="8"/>
      <c r="R13" s="2"/>
    </row>
    <row r="14" spans="1:18" ht="19.2">
      <c r="A14" s="8">
        <v>9</v>
      </c>
      <c r="B14" s="8" t="s">
        <v>123</v>
      </c>
      <c r="C14" s="8" t="s">
        <v>124</v>
      </c>
      <c r="D14" s="8" t="s">
        <v>125</v>
      </c>
      <c r="E14" s="37" t="s">
        <v>126</v>
      </c>
      <c r="F14" s="40">
        <f t="shared" si="0"/>
        <v>6</v>
      </c>
      <c r="G14" s="41">
        <f t="shared" si="1"/>
        <v>46</v>
      </c>
      <c r="H14" s="8"/>
      <c r="I14" s="8"/>
      <c r="J14" s="8"/>
      <c r="K14" s="8">
        <v>35</v>
      </c>
      <c r="L14" s="8">
        <v>6</v>
      </c>
      <c r="M14" s="8">
        <v>6</v>
      </c>
      <c r="N14" s="42">
        <v>11</v>
      </c>
      <c r="O14" s="43">
        <v>5</v>
      </c>
      <c r="P14" s="16">
        <v>0</v>
      </c>
      <c r="Q14" s="8"/>
      <c r="R14" s="2"/>
    </row>
    <row r="15" spans="1:18" ht="19.2">
      <c r="A15" s="8">
        <v>10</v>
      </c>
      <c r="B15" s="17" t="s">
        <v>127</v>
      </c>
      <c r="C15" s="10" t="s">
        <v>103</v>
      </c>
      <c r="D15" s="17" t="s">
        <v>128</v>
      </c>
      <c r="E15" s="23" t="s">
        <v>129</v>
      </c>
      <c r="F15" s="40">
        <f t="shared" si="0"/>
        <v>5</v>
      </c>
      <c r="G15" s="41">
        <f t="shared" si="1"/>
        <v>19</v>
      </c>
      <c r="H15" s="43">
        <v>19</v>
      </c>
      <c r="I15" s="43">
        <v>4</v>
      </c>
      <c r="J15" s="16">
        <v>5</v>
      </c>
      <c r="K15" s="43"/>
      <c r="L15" s="43"/>
      <c r="M15" s="16"/>
      <c r="N15" s="42"/>
      <c r="O15" s="43"/>
      <c r="P15" s="16">
        <v>0</v>
      </c>
      <c r="Q15" s="8"/>
      <c r="R15" s="2"/>
    </row>
    <row r="16" spans="1:18" ht="19.2">
      <c r="A16" s="8">
        <v>11</v>
      </c>
      <c r="B16" s="8" t="s">
        <v>130</v>
      </c>
      <c r="C16" s="8" t="s">
        <v>118</v>
      </c>
      <c r="D16" s="8" t="s">
        <v>131</v>
      </c>
      <c r="E16" s="37" t="s">
        <v>132</v>
      </c>
      <c r="F16" s="40">
        <f t="shared" si="0"/>
        <v>5</v>
      </c>
      <c r="G16" s="41">
        <f t="shared" si="1"/>
        <v>51</v>
      </c>
      <c r="H16" s="8"/>
      <c r="I16" s="8"/>
      <c r="J16" s="8"/>
      <c r="K16" s="8">
        <v>38</v>
      </c>
      <c r="L16" s="8">
        <v>7</v>
      </c>
      <c r="M16" s="8">
        <v>5</v>
      </c>
      <c r="N16" s="42">
        <v>13</v>
      </c>
      <c r="O16" s="43">
        <v>7</v>
      </c>
      <c r="P16" s="16">
        <v>0</v>
      </c>
      <c r="Q16" s="8"/>
      <c r="R16" s="2"/>
    </row>
    <row r="17" spans="1:18" ht="19.2">
      <c r="A17" s="8">
        <v>12</v>
      </c>
      <c r="B17" s="8" t="s">
        <v>133</v>
      </c>
      <c r="C17" s="8" t="s">
        <v>124</v>
      </c>
      <c r="D17" s="8" t="s">
        <v>134</v>
      </c>
      <c r="E17" s="37" t="s">
        <v>135</v>
      </c>
      <c r="F17" s="40">
        <f t="shared" si="0"/>
        <v>4</v>
      </c>
      <c r="G17" s="41">
        <f t="shared" si="1"/>
        <v>73</v>
      </c>
      <c r="H17" s="8"/>
      <c r="I17" s="8"/>
      <c r="J17" s="8"/>
      <c r="K17" s="8">
        <v>53</v>
      </c>
      <c r="L17" s="8">
        <v>8</v>
      </c>
      <c r="M17" s="8">
        <v>4</v>
      </c>
      <c r="N17" s="42">
        <v>20</v>
      </c>
      <c r="O17" s="43">
        <v>11</v>
      </c>
      <c r="P17" s="16">
        <v>0</v>
      </c>
      <c r="Q17" s="8"/>
      <c r="R17" s="2"/>
    </row>
    <row r="18" spans="1:18" ht="19.2">
      <c r="A18" s="8">
        <v>13</v>
      </c>
      <c r="B18" s="8" t="s">
        <v>136</v>
      </c>
      <c r="C18" s="8" t="s">
        <v>124</v>
      </c>
      <c r="D18" s="8" t="s">
        <v>137</v>
      </c>
      <c r="E18" s="37" t="s">
        <v>138</v>
      </c>
      <c r="F18" s="40">
        <f t="shared" si="0"/>
        <v>3</v>
      </c>
      <c r="G18" s="41">
        <f t="shared" si="1"/>
        <v>67</v>
      </c>
      <c r="H18" s="8"/>
      <c r="I18" s="8"/>
      <c r="J18" s="8"/>
      <c r="K18" s="8">
        <v>57</v>
      </c>
      <c r="L18" s="8">
        <v>9</v>
      </c>
      <c r="M18" s="8">
        <v>3</v>
      </c>
      <c r="N18" s="42">
        <v>10</v>
      </c>
      <c r="O18" s="43">
        <v>4</v>
      </c>
      <c r="P18" s="16">
        <v>0</v>
      </c>
      <c r="Q18" s="8"/>
      <c r="R18" s="2"/>
    </row>
    <row r="19" spans="1:18" ht="19.2">
      <c r="A19" s="8">
        <v>14</v>
      </c>
      <c r="B19" s="8" t="s">
        <v>139</v>
      </c>
      <c r="C19" s="8" t="s">
        <v>118</v>
      </c>
      <c r="D19" s="8" t="s">
        <v>140</v>
      </c>
      <c r="E19" s="37" t="s">
        <v>141</v>
      </c>
      <c r="F19" s="40">
        <f t="shared" si="0"/>
        <v>2</v>
      </c>
      <c r="G19" s="41">
        <f t="shared" si="1"/>
        <v>87</v>
      </c>
      <c r="H19" s="8"/>
      <c r="I19" s="8"/>
      <c r="J19" s="8"/>
      <c r="K19" s="8">
        <v>68</v>
      </c>
      <c r="L19" s="8">
        <v>10</v>
      </c>
      <c r="M19" s="8">
        <v>2</v>
      </c>
      <c r="N19" s="42">
        <v>19</v>
      </c>
      <c r="O19" s="43">
        <v>10</v>
      </c>
      <c r="P19" s="16">
        <v>0</v>
      </c>
      <c r="Q19" s="8"/>
      <c r="R19" s="2"/>
    </row>
    <row r="20" spans="1:18" ht="19.2">
      <c r="A20" s="8">
        <v>15</v>
      </c>
      <c r="B20" s="8" t="s">
        <v>142</v>
      </c>
      <c r="C20" s="8" t="s">
        <v>124</v>
      </c>
      <c r="D20" s="8" t="s">
        <v>143</v>
      </c>
      <c r="E20" s="37" t="s">
        <v>144</v>
      </c>
      <c r="F20" s="40">
        <f t="shared" si="0"/>
        <v>1</v>
      </c>
      <c r="G20" s="41">
        <f t="shared" si="1"/>
        <v>99</v>
      </c>
      <c r="H20" s="8"/>
      <c r="I20" s="8"/>
      <c r="J20" s="8"/>
      <c r="K20" s="8">
        <v>74</v>
      </c>
      <c r="L20" s="8">
        <v>11</v>
      </c>
      <c r="M20" s="8">
        <v>1</v>
      </c>
      <c r="N20" s="42">
        <v>25</v>
      </c>
      <c r="O20" s="43">
        <v>12</v>
      </c>
      <c r="P20" s="16">
        <v>0</v>
      </c>
      <c r="Q20" s="8"/>
      <c r="R20" s="2"/>
    </row>
    <row r="21" spans="1:18" ht="19.2">
      <c r="A21" s="8">
        <v>16</v>
      </c>
      <c r="B21" s="8" t="s">
        <v>145</v>
      </c>
      <c r="C21" s="8" t="s">
        <v>118</v>
      </c>
      <c r="D21" s="17" t="s">
        <v>146</v>
      </c>
      <c r="E21" s="23" t="s">
        <v>147</v>
      </c>
      <c r="F21" s="47">
        <v>0</v>
      </c>
      <c r="G21" s="41">
        <f t="shared" si="1"/>
        <v>106</v>
      </c>
      <c r="H21" s="8"/>
      <c r="I21" s="8"/>
      <c r="J21" s="8"/>
      <c r="K21" s="8">
        <v>81</v>
      </c>
      <c r="L21" s="8">
        <v>12</v>
      </c>
      <c r="M21" s="8">
        <v>0</v>
      </c>
      <c r="N21" s="42">
        <v>25</v>
      </c>
      <c r="O21" s="43">
        <v>13</v>
      </c>
      <c r="P21" s="16">
        <v>0</v>
      </c>
      <c r="Q21" s="8"/>
      <c r="R21" s="2"/>
    </row>
    <row r="22" spans="1:18" ht="19.2">
      <c r="A22" s="8">
        <v>17</v>
      </c>
      <c r="B22" s="8" t="s">
        <v>148</v>
      </c>
      <c r="C22" s="8" t="s">
        <v>118</v>
      </c>
      <c r="D22" s="17" t="s">
        <v>149</v>
      </c>
      <c r="E22" s="23" t="s">
        <v>150</v>
      </c>
      <c r="F22" s="47">
        <v>0</v>
      </c>
      <c r="G22" s="41"/>
      <c r="H22" s="8"/>
      <c r="I22" s="8"/>
      <c r="J22" s="8"/>
      <c r="K22" s="8"/>
      <c r="L22" s="8"/>
      <c r="M22" s="8"/>
      <c r="N22" s="42">
        <v>16</v>
      </c>
      <c r="O22" s="43">
        <v>9</v>
      </c>
      <c r="P22" s="16">
        <v>0</v>
      </c>
      <c r="Q22" s="8"/>
      <c r="R22" s="2"/>
    </row>
    <row r="23" spans="1:18" ht="19.8" thickBot="1">
      <c r="A23" s="8">
        <v>18</v>
      </c>
      <c r="B23" s="8" t="s">
        <v>151</v>
      </c>
      <c r="C23" s="8" t="s">
        <v>118</v>
      </c>
      <c r="D23" s="17" t="s">
        <v>152</v>
      </c>
      <c r="E23" s="23" t="s">
        <v>153</v>
      </c>
      <c r="F23" s="48">
        <f t="shared" si="0"/>
        <v>0</v>
      </c>
      <c r="G23" s="41">
        <f>SUM(H23,K23,N23)</f>
        <v>5</v>
      </c>
      <c r="H23" s="8"/>
      <c r="I23" s="8"/>
      <c r="J23" s="8"/>
      <c r="K23" s="8"/>
      <c r="L23" s="8"/>
      <c r="M23" s="8"/>
      <c r="N23" s="42">
        <v>5</v>
      </c>
      <c r="O23" s="43">
        <v>2</v>
      </c>
      <c r="P23" s="16">
        <v>0</v>
      </c>
      <c r="Q23" s="21"/>
      <c r="R23" s="2"/>
    </row>
    <row r="24" spans="1:18" ht="19.8" thickTop="1">
      <c r="A24" s="114" t="s">
        <v>154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</row>
  </sheetData>
  <mergeCells count="15">
    <mergeCell ref="A24:R24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FFB4B-0834-4890-AFE9-5E65879BCD81}">
  <dimension ref="A1:N35"/>
  <sheetViews>
    <sheetView workbookViewId="0"/>
  </sheetViews>
  <sheetFormatPr defaultRowHeight="17.399999999999999"/>
  <cols>
    <col min="5" max="5" width="32.296875" bestFit="1" customWidth="1"/>
    <col min="10" max="10" width="11.5" bestFit="1" customWidth="1"/>
    <col min="13" max="13" width="11.5" bestFit="1" customWidth="1"/>
  </cols>
  <sheetData>
    <row r="1" spans="1:14" ht="25.2">
      <c r="A1" s="1" t="s">
        <v>155</v>
      </c>
      <c r="B1" s="1"/>
      <c r="C1" s="1"/>
      <c r="D1" s="2"/>
      <c r="E1" s="3"/>
      <c r="F1" s="2"/>
      <c r="G1" s="2"/>
      <c r="H1" s="2"/>
      <c r="I1" s="4"/>
      <c r="J1" s="2"/>
      <c r="K1" s="2"/>
      <c r="L1" s="2"/>
      <c r="M1" s="2"/>
      <c r="N1" s="2"/>
    </row>
    <row r="2" spans="1:14" ht="19.8" thickBot="1">
      <c r="A2" s="3" t="s">
        <v>1</v>
      </c>
      <c r="B2" s="3"/>
      <c r="C2" s="2"/>
      <c r="D2" s="5" t="s">
        <v>2</v>
      </c>
      <c r="E2" s="3"/>
      <c r="F2" s="2"/>
      <c r="G2" s="2"/>
      <c r="H2" s="2"/>
      <c r="I2" s="4"/>
      <c r="J2" s="2"/>
      <c r="K2" s="2"/>
      <c r="L2" s="2"/>
      <c r="M2" s="2"/>
      <c r="N2" s="2"/>
    </row>
    <row r="3" spans="1:14" ht="19.8" thickTop="1">
      <c r="A3" s="118" t="s">
        <v>3</v>
      </c>
      <c r="B3" s="123" t="s">
        <v>4</v>
      </c>
      <c r="C3" s="123" t="s">
        <v>5</v>
      </c>
      <c r="D3" s="133" t="s">
        <v>6</v>
      </c>
      <c r="E3" s="136" t="s">
        <v>7</v>
      </c>
      <c r="F3" s="130" t="s">
        <v>8</v>
      </c>
      <c r="G3" s="139" t="s">
        <v>9</v>
      </c>
      <c r="H3" s="127" t="s">
        <v>11</v>
      </c>
      <c r="I3" s="142"/>
      <c r="J3" s="116"/>
      <c r="K3" s="127" t="s">
        <v>12</v>
      </c>
      <c r="L3" s="142"/>
      <c r="M3" s="116"/>
      <c r="N3" s="118" t="s">
        <v>13</v>
      </c>
    </row>
    <row r="4" spans="1:14" ht="19.2">
      <c r="A4" s="119"/>
      <c r="B4" s="124"/>
      <c r="C4" s="124"/>
      <c r="D4" s="134"/>
      <c r="E4" s="137"/>
      <c r="F4" s="131"/>
      <c r="G4" s="140"/>
      <c r="H4" s="143" t="s">
        <v>14</v>
      </c>
      <c r="I4" s="144"/>
      <c r="J4" s="7">
        <v>26</v>
      </c>
      <c r="K4" s="143" t="s">
        <v>14</v>
      </c>
      <c r="L4" s="144"/>
      <c r="M4" s="7">
        <v>22</v>
      </c>
      <c r="N4" s="119"/>
    </row>
    <row r="5" spans="1:14" ht="19.2">
      <c r="A5" s="120"/>
      <c r="B5" s="125"/>
      <c r="C5" s="125"/>
      <c r="D5" s="135"/>
      <c r="E5" s="138"/>
      <c r="F5" s="132"/>
      <c r="G5" s="141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120"/>
    </row>
    <row r="6" spans="1:14" ht="19.2">
      <c r="A6" s="8">
        <v>1</v>
      </c>
      <c r="B6" s="49" t="s">
        <v>156</v>
      </c>
      <c r="C6" s="10" t="s">
        <v>103</v>
      </c>
      <c r="D6" s="50">
        <v>207455</v>
      </c>
      <c r="E6" s="51" t="s">
        <v>157</v>
      </c>
      <c r="F6" s="40">
        <f t="shared" ref="F6:F34" si="0">SUM(J6,M6)</f>
        <v>48</v>
      </c>
      <c r="G6" s="41">
        <f t="shared" ref="G6:G17" si="1">SUM(H6,K6)</f>
        <v>18</v>
      </c>
      <c r="H6" s="8">
        <v>7</v>
      </c>
      <c r="I6" s="43">
        <v>1</v>
      </c>
      <c r="J6" s="16">
        <v>26</v>
      </c>
      <c r="K6" s="42">
        <v>11</v>
      </c>
      <c r="L6" s="43">
        <v>1</v>
      </c>
      <c r="M6" s="16">
        <v>22</v>
      </c>
      <c r="N6" s="8"/>
    </row>
    <row r="7" spans="1:14" ht="19.2">
      <c r="A7" s="8">
        <v>2</v>
      </c>
      <c r="B7" s="49" t="s">
        <v>158</v>
      </c>
      <c r="C7" s="10" t="s">
        <v>19</v>
      </c>
      <c r="D7" s="52">
        <v>221405</v>
      </c>
      <c r="E7" s="51" t="s">
        <v>159</v>
      </c>
      <c r="F7" s="40">
        <f t="shared" si="0"/>
        <v>45</v>
      </c>
      <c r="G7" s="41">
        <f t="shared" si="1"/>
        <v>34</v>
      </c>
      <c r="H7" s="8">
        <v>22</v>
      </c>
      <c r="I7" s="43">
        <v>3</v>
      </c>
      <c r="J7" s="16">
        <v>24</v>
      </c>
      <c r="K7" s="42">
        <v>12</v>
      </c>
      <c r="L7" s="43">
        <v>2</v>
      </c>
      <c r="M7" s="16">
        <v>21</v>
      </c>
      <c r="N7" s="8"/>
    </row>
    <row r="8" spans="1:14" ht="19.2">
      <c r="A8" s="8">
        <v>3</v>
      </c>
      <c r="B8" s="49" t="s">
        <v>160</v>
      </c>
      <c r="C8" s="8" t="s">
        <v>19</v>
      </c>
      <c r="D8" s="52">
        <v>219717</v>
      </c>
      <c r="E8" s="51" t="s">
        <v>161</v>
      </c>
      <c r="F8" s="40">
        <f t="shared" si="0"/>
        <v>45</v>
      </c>
      <c r="G8" s="41">
        <f t="shared" si="1"/>
        <v>34</v>
      </c>
      <c r="H8" s="8">
        <v>21</v>
      </c>
      <c r="I8" s="43">
        <v>2</v>
      </c>
      <c r="J8" s="16">
        <v>25</v>
      </c>
      <c r="K8" s="42">
        <v>13</v>
      </c>
      <c r="L8" s="43">
        <v>3</v>
      </c>
      <c r="M8" s="16">
        <v>20</v>
      </c>
      <c r="N8" s="21"/>
    </row>
    <row r="9" spans="1:14" ht="19.2">
      <c r="A9" s="8">
        <v>4</v>
      </c>
      <c r="B9" s="49" t="s">
        <v>162</v>
      </c>
      <c r="C9" s="8" t="s">
        <v>19</v>
      </c>
      <c r="D9" s="52">
        <v>217656</v>
      </c>
      <c r="E9" s="51" t="s">
        <v>163</v>
      </c>
      <c r="F9" s="40">
        <f t="shared" si="0"/>
        <v>39</v>
      </c>
      <c r="G9" s="41">
        <f t="shared" si="1"/>
        <v>55</v>
      </c>
      <c r="H9" s="8">
        <v>33</v>
      </c>
      <c r="I9" s="43">
        <v>7</v>
      </c>
      <c r="J9" s="16">
        <v>20</v>
      </c>
      <c r="K9" s="42">
        <v>22</v>
      </c>
      <c r="L9" s="43">
        <v>4</v>
      </c>
      <c r="M9" s="16">
        <v>19</v>
      </c>
      <c r="N9" s="8"/>
    </row>
    <row r="10" spans="1:14" ht="19.2">
      <c r="A10" s="8">
        <v>5</v>
      </c>
      <c r="B10" s="49" t="s">
        <v>164</v>
      </c>
      <c r="C10" s="10" t="s">
        <v>103</v>
      </c>
      <c r="D10" s="52">
        <v>215050</v>
      </c>
      <c r="E10" s="51" t="s">
        <v>161</v>
      </c>
      <c r="F10" s="40">
        <f t="shared" si="0"/>
        <v>35</v>
      </c>
      <c r="G10" s="41">
        <f t="shared" si="1"/>
        <v>76</v>
      </c>
      <c r="H10" s="8">
        <v>48</v>
      </c>
      <c r="I10" s="43">
        <v>8</v>
      </c>
      <c r="J10" s="16">
        <v>19</v>
      </c>
      <c r="K10" s="42">
        <v>28</v>
      </c>
      <c r="L10" s="43">
        <v>7</v>
      </c>
      <c r="M10" s="16">
        <v>16</v>
      </c>
      <c r="N10" s="8"/>
    </row>
    <row r="11" spans="1:14" ht="19.2">
      <c r="A11" s="8">
        <v>6</v>
      </c>
      <c r="B11" s="49" t="s">
        <v>165</v>
      </c>
      <c r="C11" s="10" t="s">
        <v>19</v>
      </c>
      <c r="D11" s="49">
        <v>202615</v>
      </c>
      <c r="E11" s="51" t="s">
        <v>166</v>
      </c>
      <c r="F11" s="40">
        <f t="shared" si="0"/>
        <v>34</v>
      </c>
      <c r="G11" s="41">
        <f t="shared" si="1"/>
        <v>81</v>
      </c>
      <c r="H11" s="8">
        <v>55</v>
      </c>
      <c r="I11" s="43">
        <v>10</v>
      </c>
      <c r="J11" s="16">
        <v>17</v>
      </c>
      <c r="K11" s="42">
        <v>26</v>
      </c>
      <c r="L11" s="43">
        <v>6</v>
      </c>
      <c r="M11" s="16">
        <v>17</v>
      </c>
      <c r="N11" s="8"/>
    </row>
    <row r="12" spans="1:14" ht="19.2">
      <c r="A12" s="8">
        <v>7</v>
      </c>
      <c r="B12" s="49" t="s">
        <v>167</v>
      </c>
      <c r="C12" s="8" t="s">
        <v>19</v>
      </c>
      <c r="D12" s="53">
        <v>217655</v>
      </c>
      <c r="E12" s="51" t="s">
        <v>168</v>
      </c>
      <c r="F12" s="40">
        <f t="shared" si="0"/>
        <v>34</v>
      </c>
      <c r="G12" s="41">
        <f t="shared" si="1"/>
        <v>75</v>
      </c>
      <c r="H12" s="8">
        <v>33</v>
      </c>
      <c r="I12" s="43">
        <v>6</v>
      </c>
      <c r="J12" s="16">
        <v>21</v>
      </c>
      <c r="K12" s="42">
        <v>42</v>
      </c>
      <c r="L12" s="43">
        <v>10</v>
      </c>
      <c r="M12" s="16">
        <v>13</v>
      </c>
      <c r="N12" s="30"/>
    </row>
    <row r="13" spans="1:14" ht="19.2">
      <c r="A13" s="8">
        <v>8</v>
      </c>
      <c r="B13" s="49" t="s">
        <v>169</v>
      </c>
      <c r="C13" s="8" t="s">
        <v>19</v>
      </c>
      <c r="D13" s="49">
        <v>210790</v>
      </c>
      <c r="E13" s="51" t="s">
        <v>170</v>
      </c>
      <c r="F13" s="40">
        <f t="shared" si="0"/>
        <v>32</v>
      </c>
      <c r="G13" s="41">
        <f t="shared" si="1"/>
        <v>89</v>
      </c>
      <c r="H13" s="54">
        <v>50</v>
      </c>
      <c r="I13" s="43">
        <v>9</v>
      </c>
      <c r="J13" s="16">
        <v>18</v>
      </c>
      <c r="K13" s="42">
        <v>39</v>
      </c>
      <c r="L13" s="43">
        <v>9</v>
      </c>
      <c r="M13" s="16">
        <v>14</v>
      </c>
      <c r="N13" s="8"/>
    </row>
    <row r="14" spans="1:14" ht="19.2">
      <c r="A14" s="8">
        <v>9</v>
      </c>
      <c r="B14" s="49" t="s">
        <v>171</v>
      </c>
      <c r="C14" s="8" t="s">
        <v>103</v>
      </c>
      <c r="D14" s="50">
        <v>208004</v>
      </c>
      <c r="E14" s="51" t="s">
        <v>172</v>
      </c>
      <c r="F14" s="40">
        <f t="shared" si="0"/>
        <v>31</v>
      </c>
      <c r="G14" s="41">
        <f t="shared" si="1"/>
        <v>95</v>
      </c>
      <c r="H14" s="8">
        <v>58</v>
      </c>
      <c r="I14" s="43">
        <v>11</v>
      </c>
      <c r="J14" s="16">
        <v>16</v>
      </c>
      <c r="K14" s="42">
        <v>37</v>
      </c>
      <c r="L14" s="43">
        <v>8</v>
      </c>
      <c r="M14" s="16">
        <v>15</v>
      </c>
      <c r="N14" s="8"/>
    </row>
    <row r="15" spans="1:14" ht="19.2">
      <c r="A15" s="8">
        <v>10</v>
      </c>
      <c r="B15" s="49" t="s">
        <v>173</v>
      </c>
      <c r="C15" s="8" t="s">
        <v>19</v>
      </c>
      <c r="D15" s="52">
        <v>206512</v>
      </c>
      <c r="E15" s="51" t="s">
        <v>174</v>
      </c>
      <c r="F15" s="40">
        <f t="shared" si="0"/>
        <v>26</v>
      </c>
      <c r="G15" s="41">
        <f t="shared" si="1"/>
        <v>122</v>
      </c>
      <c r="H15" s="8">
        <v>77</v>
      </c>
      <c r="I15" s="43">
        <v>13</v>
      </c>
      <c r="J15" s="16">
        <v>14</v>
      </c>
      <c r="K15" s="42">
        <v>45</v>
      </c>
      <c r="L15" s="43">
        <v>11</v>
      </c>
      <c r="M15" s="16">
        <v>12</v>
      </c>
      <c r="N15" s="8"/>
    </row>
    <row r="16" spans="1:14" ht="19.2">
      <c r="A16" s="8">
        <v>11</v>
      </c>
      <c r="B16" s="49" t="s">
        <v>175</v>
      </c>
      <c r="C16" s="10" t="s">
        <v>19</v>
      </c>
      <c r="D16" s="52">
        <v>203077</v>
      </c>
      <c r="E16" s="51" t="s">
        <v>176</v>
      </c>
      <c r="F16" s="40">
        <f t="shared" si="0"/>
        <v>23</v>
      </c>
      <c r="G16" s="41">
        <f t="shared" si="1"/>
        <v>27</v>
      </c>
      <c r="H16" s="8">
        <v>27</v>
      </c>
      <c r="I16" s="43">
        <v>4</v>
      </c>
      <c r="J16" s="16">
        <v>23</v>
      </c>
      <c r="K16" s="42"/>
      <c r="L16" s="43"/>
      <c r="M16" s="16"/>
      <c r="N16" s="21"/>
    </row>
    <row r="17" spans="1:14" ht="19.2">
      <c r="A17" s="8">
        <v>12</v>
      </c>
      <c r="B17" s="49" t="s">
        <v>177</v>
      </c>
      <c r="C17" s="8" t="s">
        <v>19</v>
      </c>
      <c r="D17" s="50">
        <v>209504</v>
      </c>
      <c r="E17" s="51" t="s">
        <v>157</v>
      </c>
      <c r="F17" s="40">
        <f t="shared" si="0"/>
        <v>22</v>
      </c>
      <c r="G17" s="41">
        <f t="shared" si="1"/>
        <v>28</v>
      </c>
      <c r="H17" s="8">
        <v>28</v>
      </c>
      <c r="I17" s="43">
        <v>5</v>
      </c>
      <c r="J17" s="16">
        <v>22</v>
      </c>
      <c r="K17" s="42"/>
      <c r="L17" s="43"/>
      <c r="M17" s="16"/>
      <c r="N17" s="24"/>
    </row>
    <row r="18" spans="1:14" ht="19.2">
      <c r="A18" s="8">
        <v>13</v>
      </c>
      <c r="B18" s="49" t="s">
        <v>178</v>
      </c>
      <c r="C18" s="8" t="s">
        <v>19</v>
      </c>
      <c r="D18" s="53">
        <v>214401</v>
      </c>
      <c r="E18" s="51" t="s">
        <v>179</v>
      </c>
      <c r="F18" s="40">
        <f t="shared" si="0"/>
        <v>20</v>
      </c>
      <c r="G18" s="41"/>
      <c r="H18" s="8">
        <v>86</v>
      </c>
      <c r="I18" s="43">
        <v>16</v>
      </c>
      <c r="J18" s="16">
        <v>11</v>
      </c>
      <c r="K18" s="42">
        <v>58</v>
      </c>
      <c r="L18" s="43">
        <v>14</v>
      </c>
      <c r="M18" s="16">
        <v>9</v>
      </c>
      <c r="N18" s="8"/>
    </row>
    <row r="19" spans="1:14" ht="19.2">
      <c r="A19" s="8">
        <v>14</v>
      </c>
      <c r="B19" s="49" t="s">
        <v>180</v>
      </c>
      <c r="C19" s="8" t="s">
        <v>103</v>
      </c>
      <c r="D19" s="52">
        <v>198069</v>
      </c>
      <c r="E19" s="51" t="s">
        <v>181</v>
      </c>
      <c r="F19" s="40">
        <f t="shared" si="0"/>
        <v>19</v>
      </c>
      <c r="G19" s="41">
        <f t="shared" ref="G19:G30" si="2">SUM(H19,K19)</f>
        <v>151</v>
      </c>
      <c r="H19" s="54">
        <v>102</v>
      </c>
      <c r="I19" s="43">
        <v>19</v>
      </c>
      <c r="J19" s="16">
        <v>8</v>
      </c>
      <c r="K19" s="42">
        <v>49</v>
      </c>
      <c r="L19" s="43">
        <v>12</v>
      </c>
      <c r="M19" s="16">
        <v>11</v>
      </c>
      <c r="N19" s="8"/>
    </row>
    <row r="20" spans="1:14" ht="19.2">
      <c r="A20" s="8">
        <v>15</v>
      </c>
      <c r="B20" s="49" t="s">
        <v>182</v>
      </c>
      <c r="C20" s="8" t="s">
        <v>103</v>
      </c>
      <c r="D20" s="53">
        <v>214399</v>
      </c>
      <c r="E20" s="51" t="s">
        <v>183</v>
      </c>
      <c r="F20" s="40">
        <f t="shared" si="0"/>
        <v>18</v>
      </c>
      <c r="G20" s="41">
        <f t="shared" si="2"/>
        <v>146</v>
      </c>
      <c r="H20" s="8">
        <v>77</v>
      </c>
      <c r="I20" s="43">
        <v>14</v>
      </c>
      <c r="J20" s="16">
        <v>13</v>
      </c>
      <c r="K20" s="42">
        <v>69</v>
      </c>
      <c r="L20" s="43">
        <v>18</v>
      </c>
      <c r="M20" s="16">
        <v>5</v>
      </c>
      <c r="N20" s="8"/>
    </row>
    <row r="21" spans="1:14" ht="19.2">
      <c r="A21" s="8">
        <v>16</v>
      </c>
      <c r="B21" s="49" t="s">
        <v>184</v>
      </c>
      <c r="C21" s="8" t="s">
        <v>103</v>
      </c>
      <c r="D21" s="53">
        <v>461</v>
      </c>
      <c r="E21" s="51" t="s">
        <v>185</v>
      </c>
      <c r="F21" s="55">
        <f t="shared" si="0"/>
        <v>18</v>
      </c>
      <c r="G21" s="41">
        <f t="shared" si="2"/>
        <v>25</v>
      </c>
      <c r="H21" s="8"/>
      <c r="I21" s="43"/>
      <c r="J21" s="16"/>
      <c r="K21" s="42">
        <v>25</v>
      </c>
      <c r="L21" s="43">
        <v>5</v>
      </c>
      <c r="M21" s="16">
        <v>18</v>
      </c>
      <c r="N21" s="8"/>
    </row>
    <row r="22" spans="1:14" ht="19.2">
      <c r="A22" s="8">
        <v>17</v>
      </c>
      <c r="B22" s="49" t="s">
        <v>186</v>
      </c>
      <c r="C22" s="8" t="s">
        <v>19</v>
      </c>
      <c r="D22" s="52">
        <v>190051</v>
      </c>
      <c r="E22" s="51" t="s">
        <v>187</v>
      </c>
      <c r="F22" s="40">
        <f t="shared" si="0"/>
        <v>15</v>
      </c>
      <c r="G22" s="41">
        <f t="shared" si="2"/>
        <v>71</v>
      </c>
      <c r="H22" s="8">
        <v>71</v>
      </c>
      <c r="I22" s="43">
        <v>12</v>
      </c>
      <c r="J22" s="16">
        <v>15</v>
      </c>
      <c r="K22" s="42"/>
      <c r="L22" s="43"/>
      <c r="M22" s="16"/>
      <c r="N22" s="8"/>
    </row>
    <row r="23" spans="1:14" ht="19.2">
      <c r="A23" s="8">
        <v>18</v>
      </c>
      <c r="B23" s="49" t="s">
        <v>188</v>
      </c>
      <c r="C23" s="8" t="s">
        <v>19</v>
      </c>
      <c r="D23" s="52">
        <v>198068</v>
      </c>
      <c r="E23" s="51" t="s">
        <v>189</v>
      </c>
      <c r="F23" s="40">
        <f t="shared" si="0"/>
        <v>15</v>
      </c>
      <c r="G23" s="41">
        <f t="shared" si="2"/>
        <v>156</v>
      </c>
      <c r="H23" s="8">
        <v>82</v>
      </c>
      <c r="I23" s="43">
        <v>15</v>
      </c>
      <c r="J23" s="16">
        <v>12</v>
      </c>
      <c r="K23" s="42">
        <v>74</v>
      </c>
      <c r="L23" s="43">
        <v>20</v>
      </c>
      <c r="M23" s="16">
        <v>3</v>
      </c>
      <c r="N23" s="8"/>
    </row>
    <row r="24" spans="1:14" ht="19.2">
      <c r="A24" s="8">
        <v>19</v>
      </c>
      <c r="B24" s="49" t="s">
        <v>190</v>
      </c>
      <c r="C24" s="8" t="s">
        <v>19</v>
      </c>
      <c r="D24" s="53">
        <v>214402</v>
      </c>
      <c r="E24" s="51" t="s">
        <v>191</v>
      </c>
      <c r="F24" s="40">
        <f t="shared" si="0"/>
        <v>14</v>
      </c>
      <c r="G24" s="41">
        <f t="shared" si="2"/>
        <v>158</v>
      </c>
      <c r="H24" s="8">
        <v>87</v>
      </c>
      <c r="I24" s="43">
        <v>17</v>
      </c>
      <c r="J24" s="16">
        <v>10</v>
      </c>
      <c r="K24" s="42">
        <v>71</v>
      </c>
      <c r="L24" s="43">
        <v>19</v>
      </c>
      <c r="M24" s="16">
        <v>4</v>
      </c>
      <c r="N24" s="8"/>
    </row>
    <row r="25" spans="1:14" ht="19.2">
      <c r="A25" s="8">
        <v>20</v>
      </c>
      <c r="B25" s="49" t="s">
        <v>192</v>
      </c>
      <c r="C25" s="8" t="s">
        <v>103</v>
      </c>
      <c r="D25" s="52">
        <v>216345</v>
      </c>
      <c r="E25" s="51" t="s">
        <v>193</v>
      </c>
      <c r="F25" s="40">
        <f t="shared" si="0"/>
        <v>14</v>
      </c>
      <c r="G25" s="41">
        <f t="shared" si="2"/>
        <v>172</v>
      </c>
      <c r="H25" s="8">
        <v>113</v>
      </c>
      <c r="I25" s="43">
        <v>21</v>
      </c>
      <c r="J25" s="16">
        <v>6</v>
      </c>
      <c r="K25" s="42">
        <v>59</v>
      </c>
      <c r="L25" s="43">
        <v>15</v>
      </c>
      <c r="M25" s="16">
        <v>8</v>
      </c>
      <c r="N25" s="8"/>
    </row>
    <row r="26" spans="1:14" ht="19.2">
      <c r="A26" s="8">
        <v>21</v>
      </c>
      <c r="B26" s="49" t="s">
        <v>194</v>
      </c>
      <c r="C26" s="8" t="s">
        <v>103</v>
      </c>
      <c r="D26" s="52">
        <v>190953</v>
      </c>
      <c r="E26" s="51" t="s">
        <v>195</v>
      </c>
      <c r="F26" s="40">
        <f t="shared" si="0"/>
        <v>10</v>
      </c>
      <c r="G26" s="41">
        <f t="shared" si="2"/>
        <v>181</v>
      </c>
      <c r="H26" s="8">
        <v>120</v>
      </c>
      <c r="I26" s="43">
        <v>23</v>
      </c>
      <c r="J26" s="16">
        <v>4</v>
      </c>
      <c r="K26" s="42">
        <v>61</v>
      </c>
      <c r="L26" s="43">
        <v>17</v>
      </c>
      <c r="M26" s="16">
        <v>6</v>
      </c>
      <c r="N26" s="8"/>
    </row>
    <row r="27" spans="1:14" ht="19.2">
      <c r="A27" s="8">
        <v>22</v>
      </c>
      <c r="B27" s="49" t="s">
        <v>196</v>
      </c>
      <c r="C27" s="8" t="s">
        <v>19</v>
      </c>
      <c r="D27" s="52">
        <v>76</v>
      </c>
      <c r="E27" s="51" t="s">
        <v>197</v>
      </c>
      <c r="F27" s="55">
        <f t="shared" si="0"/>
        <v>10</v>
      </c>
      <c r="G27" s="41">
        <f t="shared" si="2"/>
        <v>53</v>
      </c>
      <c r="H27" s="8"/>
      <c r="I27" s="43"/>
      <c r="J27" s="16"/>
      <c r="K27" s="42">
        <v>53</v>
      </c>
      <c r="L27" s="43">
        <v>13</v>
      </c>
      <c r="M27" s="16">
        <v>10</v>
      </c>
      <c r="N27" s="8"/>
    </row>
    <row r="28" spans="1:14" ht="19.2">
      <c r="A28" s="8">
        <v>23</v>
      </c>
      <c r="B28" s="49" t="s">
        <v>198</v>
      </c>
      <c r="C28" s="8" t="s">
        <v>19</v>
      </c>
      <c r="D28" s="52">
        <v>218142</v>
      </c>
      <c r="E28" s="51" t="s">
        <v>199</v>
      </c>
      <c r="F28" s="40">
        <f t="shared" si="0"/>
        <v>9</v>
      </c>
      <c r="G28" s="41">
        <f t="shared" si="2"/>
        <v>91</v>
      </c>
      <c r="H28" s="8">
        <v>91</v>
      </c>
      <c r="I28" s="43">
        <v>18</v>
      </c>
      <c r="J28" s="16">
        <v>9</v>
      </c>
      <c r="K28" s="42"/>
      <c r="L28" s="43"/>
      <c r="M28" s="16"/>
      <c r="N28" s="21"/>
    </row>
    <row r="29" spans="1:14" ht="19.2">
      <c r="A29" s="8">
        <v>24</v>
      </c>
      <c r="B29" s="49" t="s">
        <v>200</v>
      </c>
      <c r="C29" s="8" t="s">
        <v>19</v>
      </c>
      <c r="D29" s="49">
        <v>193840</v>
      </c>
      <c r="E29" s="51" t="s">
        <v>201</v>
      </c>
      <c r="F29" s="40">
        <f t="shared" si="0"/>
        <v>9</v>
      </c>
      <c r="G29" s="41">
        <f t="shared" si="2"/>
        <v>184</v>
      </c>
      <c r="H29" s="8">
        <v>109</v>
      </c>
      <c r="I29" s="43">
        <v>20</v>
      </c>
      <c r="J29" s="16">
        <v>7</v>
      </c>
      <c r="K29" s="42">
        <v>75</v>
      </c>
      <c r="L29" s="43">
        <v>21</v>
      </c>
      <c r="M29" s="16">
        <v>2</v>
      </c>
      <c r="N29" s="8"/>
    </row>
    <row r="30" spans="1:14" ht="19.2">
      <c r="A30" s="8">
        <v>25</v>
      </c>
      <c r="B30" s="49" t="s">
        <v>202</v>
      </c>
      <c r="C30" s="8" t="s">
        <v>19</v>
      </c>
      <c r="D30" s="53">
        <v>605</v>
      </c>
      <c r="E30" s="51" t="s">
        <v>203</v>
      </c>
      <c r="F30" s="55">
        <f t="shared" si="0"/>
        <v>7</v>
      </c>
      <c r="G30" s="41">
        <f t="shared" si="2"/>
        <v>60</v>
      </c>
      <c r="H30" s="8"/>
      <c r="I30" s="43"/>
      <c r="J30" s="16"/>
      <c r="K30" s="42">
        <v>60</v>
      </c>
      <c r="L30" s="43">
        <v>16</v>
      </c>
      <c r="M30" s="16">
        <v>7</v>
      </c>
      <c r="N30" s="21"/>
    </row>
    <row r="31" spans="1:14" ht="19.2">
      <c r="A31" s="8">
        <v>26</v>
      </c>
      <c r="B31" s="49" t="s">
        <v>204</v>
      </c>
      <c r="C31" s="8" t="s">
        <v>19</v>
      </c>
      <c r="D31" s="53">
        <v>202604</v>
      </c>
      <c r="E31" s="51" t="s">
        <v>205</v>
      </c>
      <c r="F31" s="40">
        <f t="shared" si="0"/>
        <v>5</v>
      </c>
      <c r="G31" s="41"/>
      <c r="H31" s="8">
        <v>118</v>
      </c>
      <c r="I31" s="43">
        <v>22</v>
      </c>
      <c r="J31" s="16">
        <v>5</v>
      </c>
      <c r="K31" s="42"/>
      <c r="L31" s="43"/>
      <c r="M31" s="16"/>
      <c r="N31" s="8"/>
    </row>
    <row r="32" spans="1:14" ht="19.2">
      <c r="A32" s="8">
        <v>27</v>
      </c>
      <c r="B32" s="49" t="s">
        <v>206</v>
      </c>
      <c r="C32" s="8" t="s">
        <v>103</v>
      </c>
      <c r="D32" s="53">
        <v>203808</v>
      </c>
      <c r="E32" s="51" t="s">
        <v>207</v>
      </c>
      <c r="F32" s="40">
        <f t="shared" si="0"/>
        <v>3</v>
      </c>
      <c r="G32" s="41">
        <f>SUM(H32,K32)</f>
        <v>125</v>
      </c>
      <c r="H32" s="8">
        <v>125</v>
      </c>
      <c r="I32" s="43">
        <v>24</v>
      </c>
      <c r="J32" s="16">
        <v>3</v>
      </c>
      <c r="K32" s="42"/>
      <c r="L32" s="43"/>
      <c r="M32" s="16"/>
      <c r="N32" s="8"/>
    </row>
    <row r="33" spans="1:14" ht="19.2">
      <c r="A33" s="8">
        <v>28</v>
      </c>
      <c r="B33" s="49" t="s">
        <v>208</v>
      </c>
      <c r="C33" s="8" t="s">
        <v>103</v>
      </c>
      <c r="D33" s="52">
        <v>190037</v>
      </c>
      <c r="E33" s="51" t="s">
        <v>209</v>
      </c>
      <c r="F33" s="40">
        <f t="shared" si="0"/>
        <v>3</v>
      </c>
      <c r="G33" s="41"/>
      <c r="H33" s="8">
        <v>132</v>
      </c>
      <c r="I33" s="43">
        <v>25</v>
      </c>
      <c r="J33" s="16">
        <v>2</v>
      </c>
      <c r="K33" s="42">
        <v>92</v>
      </c>
      <c r="L33" s="43">
        <v>22</v>
      </c>
      <c r="M33" s="16">
        <v>1</v>
      </c>
      <c r="N33" s="8"/>
    </row>
    <row r="34" spans="1:14" ht="19.8" thickBot="1">
      <c r="A34" s="8">
        <v>29</v>
      </c>
      <c r="B34" s="49" t="s">
        <v>210</v>
      </c>
      <c r="C34" s="8" t="s">
        <v>19</v>
      </c>
      <c r="D34" s="53">
        <v>193377</v>
      </c>
      <c r="E34" s="51" t="s">
        <v>211</v>
      </c>
      <c r="F34" s="56">
        <f t="shared" si="0"/>
        <v>1</v>
      </c>
      <c r="G34" s="41">
        <f>SUM(H34,K34)</f>
        <v>146</v>
      </c>
      <c r="H34" s="8">
        <v>146</v>
      </c>
      <c r="I34" s="43">
        <v>26</v>
      </c>
      <c r="J34" s="16">
        <v>1</v>
      </c>
      <c r="K34" s="42"/>
      <c r="L34" s="43"/>
      <c r="M34" s="16"/>
      <c r="N34" s="8"/>
    </row>
    <row r="35" spans="1:14" ht="18" thickTop="1"/>
  </sheetData>
  <mergeCells count="12">
    <mergeCell ref="G3:G5"/>
    <mergeCell ref="H3:J3"/>
    <mergeCell ref="K3:M3"/>
    <mergeCell ref="N3:N5"/>
    <mergeCell ref="H4:I4"/>
    <mergeCell ref="K4:L4"/>
    <mergeCell ref="F3:F5"/>
    <mergeCell ref="A3:A5"/>
    <mergeCell ref="B3:B5"/>
    <mergeCell ref="C3:C5"/>
    <mergeCell ref="D3:D5"/>
    <mergeCell ref="E3:E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ED191-4BCD-4E22-8043-EBD945CCD8FB}">
  <dimension ref="A1:S21"/>
  <sheetViews>
    <sheetView workbookViewId="0"/>
  </sheetViews>
  <sheetFormatPr defaultRowHeight="17.399999999999999"/>
  <cols>
    <col min="5" max="5" width="18.09765625" bestFit="1" customWidth="1"/>
    <col min="10" max="10" width="11.5" bestFit="1" customWidth="1"/>
    <col min="13" max="13" width="11.5" bestFit="1" customWidth="1"/>
    <col min="16" max="16" width="11.5" bestFit="1" customWidth="1"/>
  </cols>
  <sheetData>
    <row r="1" spans="1:19" ht="25.2">
      <c r="A1" s="1" t="s">
        <v>212</v>
      </c>
      <c r="B1" s="1"/>
      <c r="C1" s="1"/>
      <c r="D1" s="2"/>
      <c r="E1" s="3"/>
      <c r="F1" s="2"/>
      <c r="G1" s="2"/>
      <c r="H1" s="4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9.8" thickBot="1">
      <c r="A2" s="3" t="s">
        <v>1</v>
      </c>
      <c r="B2" s="3"/>
      <c r="C2" s="2"/>
      <c r="D2" s="5" t="s">
        <v>2</v>
      </c>
      <c r="E2" s="3"/>
      <c r="F2" s="2"/>
      <c r="G2" s="2"/>
      <c r="H2" s="4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9.8" thickTop="1">
      <c r="A3" s="118" t="s">
        <v>3</v>
      </c>
      <c r="B3" s="123" t="s">
        <v>4</v>
      </c>
      <c r="C3" s="123" t="s">
        <v>5</v>
      </c>
      <c r="D3" s="123" t="s">
        <v>6</v>
      </c>
      <c r="E3" s="136" t="s">
        <v>7</v>
      </c>
      <c r="F3" s="130" t="s">
        <v>8</v>
      </c>
      <c r="G3" s="139" t="s">
        <v>9</v>
      </c>
      <c r="H3" s="127" t="s">
        <v>10</v>
      </c>
      <c r="I3" s="142"/>
      <c r="J3" s="116"/>
      <c r="K3" s="117" t="s">
        <v>11</v>
      </c>
      <c r="L3" s="117"/>
      <c r="M3" s="117"/>
      <c r="N3" s="117" t="s">
        <v>12</v>
      </c>
      <c r="O3" s="117"/>
      <c r="P3" s="117"/>
      <c r="Q3" s="118" t="s">
        <v>13</v>
      </c>
      <c r="R3" s="2"/>
      <c r="S3" s="2"/>
    </row>
    <row r="4" spans="1:19" ht="19.2">
      <c r="A4" s="119"/>
      <c r="B4" s="124"/>
      <c r="C4" s="124"/>
      <c r="D4" s="124"/>
      <c r="E4" s="137"/>
      <c r="F4" s="131"/>
      <c r="G4" s="140"/>
      <c r="H4" s="143" t="s">
        <v>14</v>
      </c>
      <c r="I4" s="144"/>
      <c r="J4" s="7">
        <v>12</v>
      </c>
      <c r="K4" s="121" t="s">
        <v>14</v>
      </c>
      <c r="L4" s="121"/>
      <c r="M4" s="7">
        <v>6</v>
      </c>
      <c r="N4" s="121" t="s">
        <v>14</v>
      </c>
      <c r="O4" s="121"/>
      <c r="P4" s="7">
        <v>12</v>
      </c>
      <c r="Q4" s="119"/>
      <c r="R4" s="2"/>
      <c r="S4" s="2"/>
    </row>
    <row r="5" spans="1:19" ht="19.2">
      <c r="A5" s="120"/>
      <c r="B5" s="125"/>
      <c r="C5" s="125"/>
      <c r="D5" s="125"/>
      <c r="E5" s="138"/>
      <c r="F5" s="132"/>
      <c r="G5" s="141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6" t="s">
        <v>15</v>
      </c>
      <c r="O5" s="6" t="s">
        <v>16</v>
      </c>
      <c r="P5" s="6" t="s">
        <v>17</v>
      </c>
      <c r="Q5" s="120"/>
      <c r="R5" s="2"/>
      <c r="S5" s="2"/>
    </row>
    <row r="6" spans="1:19" ht="19.2">
      <c r="A6" s="8">
        <v>1</v>
      </c>
      <c r="B6" s="17" t="s">
        <v>213</v>
      </c>
      <c r="C6" s="10" t="s">
        <v>19</v>
      </c>
      <c r="D6" s="17" t="s">
        <v>214</v>
      </c>
      <c r="E6" s="18" t="s">
        <v>215</v>
      </c>
      <c r="F6" s="57">
        <f t="shared" ref="F6:F20" si="0">SUM(J6,M6,P6)</f>
        <v>18</v>
      </c>
      <c r="G6" s="41">
        <f t="shared" ref="G6:G16" si="1">SUM(H6,K6,N6)</f>
        <v>20</v>
      </c>
      <c r="H6" s="45">
        <v>13</v>
      </c>
      <c r="I6" s="46">
        <v>1</v>
      </c>
      <c r="J6" s="58">
        <v>12</v>
      </c>
      <c r="K6" s="42"/>
      <c r="L6" s="43"/>
      <c r="M6" s="16">
        <v>6</v>
      </c>
      <c r="N6" s="42">
        <v>7</v>
      </c>
      <c r="O6" s="43">
        <v>7</v>
      </c>
      <c r="P6" s="16">
        <v>0</v>
      </c>
      <c r="Q6" s="8"/>
      <c r="R6" s="2"/>
      <c r="S6" s="2"/>
    </row>
    <row r="7" spans="1:19" ht="19.2">
      <c r="A7" s="8">
        <v>2</v>
      </c>
      <c r="B7" s="17" t="s">
        <v>216</v>
      </c>
      <c r="C7" s="10" t="s">
        <v>19</v>
      </c>
      <c r="D7" s="17" t="s">
        <v>217</v>
      </c>
      <c r="E7" s="18" t="s">
        <v>218</v>
      </c>
      <c r="F7" s="57">
        <f t="shared" si="0"/>
        <v>16</v>
      </c>
      <c r="G7" s="41">
        <f t="shared" si="1"/>
        <v>22</v>
      </c>
      <c r="H7" s="19">
        <v>17</v>
      </c>
      <c r="I7" s="46">
        <v>2</v>
      </c>
      <c r="J7" s="58">
        <v>11</v>
      </c>
      <c r="K7" s="19"/>
      <c r="L7" s="32"/>
      <c r="M7" s="16">
        <v>5</v>
      </c>
      <c r="N7" s="42">
        <v>5</v>
      </c>
      <c r="O7" s="43">
        <v>5</v>
      </c>
      <c r="P7" s="16">
        <v>0</v>
      </c>
      <c r="Q7" s="8"/>
      <c r="R7" s="2"/>
      <c r="S7" s="2"/>
    </row>
    <row r="8" spans="1:19" ht="19.2">
      <c r="A8" s="8">
        <v>3</v>
      </c>
      <c r="B8" s="17" t="s">
        <v>219</v>
      </c>
      <c r="C8" s="10" t="s">
        <v>19</v>
      </c>
      <c r="D8" s="17" t="s">
        <v>220</v>
      </c>
      <c r="E8" s="18" t="s">
        <v>221</v>
      </c>
      <c r="F8" s="57">
        <f t="shared" si="0"/>
        <v>14</v>
      </c>
      <c r="G8" s="41">
        <f t="shared" si="1"/>
        <v>30</v>
      </c>
      <c r="H8" s="19">
        <v>29</v>
      </c>
      <c r="I8" s="46">
        <v>3</v>
      </c>
      <c r="J8" s="58">
        <v>10</v>
      </c>
      <c r="K8" s="44"/>
      <c r="L8" s="8"/>
      <c r="M8" s="8">
        <v>4</v>
      </c>
      <c r="N8" s="42">
        <v>1</v>
      </c>
      <c r="O8" s="43">
        <v>1</v>
      </c>
      <c r="P8" s="16">
        <v>0</v>
      </c>
      <c r="Q8" s="21"/>
      <c r="R8" s="2"/>
      <c r="S8" s="2"/>
    </row>
    <row r="9" spans="1:19" ht="19.2">
      <c r="A9" s="8">
        <v>4</v>
      </c>
      <c r="B9" s="17" t="s">
        <v>222</v>
      </c>
      <c r="C9" s="10" t="s">
        <v>19</v>
      </c>
      <c r="D9" s="17" t="s">
        <v>223</v>
      </c>
      <c r="E9" s="18" t="s">
        <v>224</v>
      </c>
      <c r="F9" s="57">
        <f t="shared" si="0"/>
        <v>12</v>
      </c>
      <c r="G9" s="41">
        <f t="shared" si="1"/>
        <v>35</v>
      </c>
      <c r="H9" s="19">
        <v>32</v>
      </c>
      <c r="I9" s="46">
        <v>4</v>
      </c>
      <c r="J9" s="58">
        <v>9</v>
      </c>
      <c r="K9" s="45"/>
      <c r="L9" s="46"/>
      <c r="M9" s="16">
        <v>3</v>
      </c>
      <c r="N9" s="42">
        <v>3</v>
      </c>
      <c r="O9" s="43">
        <v>3</v>
      </c>
      <c r="P9" s="16">
        <v>0</v>
      </c>
      <c r="Q9" s="21"/>
      <c r="R9" s="2"/>
      <c r="S9" s="2"/>
    </row>
    <row r="10" spans="1:19" ht="19.2">
      <c r="A10" s="8">
        <v>5</v>
      </c>
      <c r="B10" s="17" t="s">
        <v>225</v>
      </c>
      <c r="C10" s="10" t="s">
        <v>19</v>
      </c>
      <c r="D10" s="17" t="s">
        <v>226</v>
      </c>
      <c r="E10" s="18" t="s">
        <v>24</v>
      </c>
      <c r="F10" s="57">
        <f>SUM(J10,M10,P10)</f>
        <v>9</v>
      </c>
      <c r="G10" s="41">
        <f>SUM(H10,K10,N10)</f>
        <v>52</v>
      </c>
      <c r="H10" s="19">
        <v>42</v>
      </c>
      <c r="I10" s="46">
        <v>7</v>
      </c>
      <c r="J10" s="58">
        <v>6</v>
      </c>
      <c r="K10" s="35">
        <v>6</v>
      </c>
      <c r="L10" s="36">
        <v>1</v>
      </c>
      <c r="M10" s="8">
        <v>3</v>
      </c>
      <c r="N10" s="42">
        <v>4</v>
      </c>
      <c r="O10" s="43">
        <v>4</v>
      </c>
      <c r="P10" s="16">
        <v>0</v>
      </c>
      <c r="Q10" s="30"/>
      <c r="R10" s="2"/>
      <c r="S10" s="2"/>
    </row>
    <row r="11" spans="1:19" ht="19.2">
      <c r="A11" s="8">
        <v>6</v>
      </c>
      <c r="B11" s="17" t="s">
        <v>227</v>
      </c>
      <c r="C11" s="10" t="s">
        <v>19</v>
      </c>
      <c r="D11" s="17" t="s">
        <v>228</v>
      </c>
      <c r="E11" s="18" t="s">
        <v>229</v>
      </c>
      <c r="F11" s="57">
        <f t="shared" si="0"/>
        <v>9</v>
      </c>
      <c r="G11" s="41">
        <f t="shared" si="1"/>
        <v>55</v>
      </c>
      <c r="H11" s="19">
        <v>40</v>
      </c>
      <c r="I11" s="46">
        <v>6</v>
      </c>
      <c r="J11" s="58">
        <v>7</v>
      </c>
      <c r="K11" s="8">
        <v>6</v>
      </c>
      <c r="L11" s="8">
        <v>2</v>
      </c>
      <c r="M11" s="8">
        <v>2</v>
      </c>
      <c r="N11" s="42">
        <v>9</v>
      </c>
      <c r="O11" s="43">
        <v>9</v>
      </c>
      <c r="P11" s="16">
        <v>0</v>
      </c>
      <c r="Q11" s="24"/>
      <c r="R11" s="2"/>
      <c r="S11" s="2"/>
    </row>
    <row r="12" spans="1:19" ht="19.2">
      <c r="A12" s="8">
        <v>7</v>
      </c>
      <c r="B12" s="17" t="s">
        <v>230</v>
      </c>
      <c r="C12" s="10" t="s">
        <v>19</v>
      </c>
      <c r="D12" s="17" t="s">
        <v>231</v>
      </c>
      <c r="E12" s="18" t="s">
        <v>232</v>
      </c>
      <c r="F12" s="57">
        <f t="shared" si="0"/>
        <v>8</v>
      </c>
      <c r="G12" s="41">
        <f t="shared" si="1"/>
        <v>36</v>
      </c>
      <c r="H12" s="19">
        <v>34</v>
      </c>
      <c r="I12" s="46">
        <v>5</v>
      </c>
      <c r="J12" s="58">
        <v>8</v>
      </c>
      <c r="K12" s="8"/>
      <c r="L12" s="8"/>
      <c r="M12" s="8"/>
      <c r="N12" s="42">
        <v>2</v>
      </c>
      <c r="O12" s="43">
        <v>2</v>
      </c>
      <c r="P12" s="16">
        <v>0</v>
      </c>
      <c r="Q12" s="8"/>
      <c r="R12" s="2"/>
      <c r="S12" s="2"/>
    </row>
    <row r="13" spans="1:19" ht="19.2">
      <c r="A13" s="8">
        <v>8</v>
      </c>
      <c r="B13" s="25" t="s">
        <v>233</v>
      </c>
      <c r="C13" s="59" t="s">
        <v>19</v>
      </c>
      <c r="D13" s="25" t="s">
        <v>234</v>
      </c>
      <c r="E13" s="26" t="s">
        <v>235</v>
      </c>
      <c r="F13" s="57">
        <f t="shared" si="0"/>
        <v>5</v>
      </c>
      <c r="G13" s="41">
        <f t="shared" si="1"/>
        <v>83</v>
      </c>
      <c r="H13" s="27">
        <v>62</v>
      </c>
      <c r="I13" s="46">
        <v>8</v>
      </c>
      <c r="J13" s="58">
        <v>5</v>
      </c>
      <c r="K13" s="43">
        <v>15</v>
      </c>
      <c r="L13" s="43">
        <v>4</v>
      </c>
      <c r="M13" s="16"/>
      <c r="N13" s="42">
        <v>6</v>
      </c>
      <c r="O13" s="43">
        <v>6</v>
      </c>
      <c r="P13" s="16">
        <v>0</v>
      </c>
      <c r="Q13" s="8"/>
      <c r="R13" s="2"/>
      <c r="S13" s="2"/>
    </row>
    <row r="14" spans="1:19" ht="19.2">
      <c r="A14" s="8">
        <v>9</v>
      </c>
      <c r="B14" s="22" t="s">
        <v>236</v>
      </c>
      <c r="C14" s="59" t="s">
        <v>19</v>
      </c>
      <c r="D14" s="25" t="s">
        <v>237</v>
      </c>
      <c r="E14" s="26" t="s">
        <v>238</v>
      </c>
      <c r="F14" s="57">
        <f t="shared" si="0"/>
        <v>4</v>
      </c>
      <c r="G14" s="41">
        <f t="shared" si="1"/>
        <v>99</v>
      </c>
      <c r="H14" s="22">
        <v>69</v>
      </c>
      <c r="I14" s="46">
        <v>9</v>
      </c>
      <c r="J14" s="60">
        <v>4</v>
      </c>
      <c r="K14" s="8">
        <v>20</v>
      </c>
      <c r="L14" s="8">
        <v>6</v>
      </c>
      <c r="M14" s="8"/>
      <c r="N14" s="42">
        <v>10</v>
      </c>
      <c r="O14" s="43">
        <v>10</v>
      </c>
      <c r="P14" s="16">
        <v>0</v>
      </c>
      <c r="Q14" s="8"/>
      <c r="R14" s="2"/>
      <c r="S14" s="2"/>
    </row>
    <row r="15" spans="1:19" ht="19.2">
      <c r="A15" s="8">
        <v>10</v>
      </c>
      <c r="B15" s="8" t="s">
        <v>239</v>
      </c>
      <c r="C15" s="10" t="s">
        <v>19</v>
      </c>
      <c r="D15" s="8" t="s">
        <v>240</v>
      </c>
      <c r="E15" s="37" t="s">
        <v>241</v>
      </c>
      <c r="F15" s="57">
        <f t="shared" si="0"/>
        <v>3</v>
      </c>
      <c r="G15" s="41">
        <f t="shared" si="1"/>
        <v>76</v>
      </c>
      <c r="H15" s="8">
        <v>76</v>
      </c>
      <c r="I15" s="46">
        <v>10</v>
      </c>
      <c r="J15" s="8">
        <v>3</v>
      </c>
      <c r="K15" s="43"/>
      <c r="L15" s="43"/>
      <c r="M15" s="16"/>
      <c r="N15" s="42"/>
      <c r="O15" s="43"/>
      <c r="P15" s="16"/>
      <c r="Q15" s="8"/>
      <c r="R15" s="2"/>
      <c r="S15" s="2"/>
    </row>
    <row r="16" spans="1:19" ht="19.2">
      <c r="A16" s="8">
        <v>11</v>
      </c>
      <c r="B16" s="8" t="s">
        <v>242</v>
      </c>
      <c r="C16" s="10" t="s">
        <v>19</v>
      </c>
      <c r="D16" s="8" t="s">
        <v>243</v>
      </c>
      <c r="E16" s="37" t="s">
        <v>93</v>
      </c>
      <c r="F16" s="57">
        <f t="shared" si="0"/>
        <v>2</v>
      </c>
      <c r="G16" s="41">
        <f t="shared" si="1"/>
        <v>112</v>
      </c>
      <c r="H16" s="8">
        <v>101</v>
      </c>
      <c r="I16" s="46">
        <v>11</v>
      </c>
      <c r="J16" s="8">
        <v>2</v>
      </c>
      <c r="K16" s="8"/>
      <c r="L16" s="8"/>
      <c r="M16" s="8"/>
      <c r="N16" s="42">
        <v>11</v>
      </c>
      <c r="O16" s="43">
        <v>11</v>
      </c>
      <c r="P16" s="16">
        <v>0</v>
      </c>
      <c r="Q16" s="8"/>
      <c r="R16" s="2"/>
      <c r="S16" s="2"/>
    </row>
    <row r="17" spans="1:19" ht="19.2">
      <c r="A17" s="8">
        <v>12</v>
      </c>
      <c r="B17" s="8" t="s">
        <v>244</v>
      </c>
      <c r="C17" s="10" t="s">
        <v>19</v>
      </c>
      <c r="D17" s="8" t="s">
        <v>245</v>
      </c>
      <c r="E17" s="37" t="s">
        <v>246</v>
      </c>
      <c r="F17" s="57">
        <f t="shared" si="0"/>
        <v>1</v>
      </c>
      <c r="G17" s="41"/>
      <c r="H17" s="8"/>
      <c r="I17" s="46"/>
      <c r="J17" s="8"/>
      <c r="K17" s="8">
        <v>13</v>
      </c>
      <c r="L17" s="8">
        <v>3</v>
      </c>
      <c r="M17" s="8">
        <v>1</v>
      </c>
      <c r="N17" s="42">
        <v>8</v>
      </c>
      <c r="O17" s="43">
        <v>8</v>
      </c>
      <c r="P17" s="16">
        <v>0</v>
      </c>
      <c r="Q17" s="8"/>
      <c r="R17" s="2"/>
      <c r="S17" s="2"/>
    </row>
    <row r="18" spans="1:19" ht="19.2">
      <c r="A18" s="8">
        <v>12</v>
      </c>
      <c r="B18" s="8" t="s">
        <v>247</v>
      </c>
      <c r="C18" s="10" t="s">
        <v>19</v>
      </c>
      <c r="D18" s="8" t="s">
        <v>248</v>
      </c>
      <c r="E18" s="37" t="s">
        <v>249</v>
      </c>
      <c r="F18" s="57">
        <f t="shared" si="0"/>
        <v>1</v>
      </c>
      <c r="G18" s="41">
        <f>SUM(H18,K18,N18)</f>
        <v>104</v>
      </c>
      <c r="H18" s="8">
        <v>104</v>
      </c>
      <c r="I18" s="46">
        <v>12</v>
      </c>
      <c r="J18" s="8">
        <v>1</v>
      </c>
      <c r="K18" s="8"/>
      <c r="L18" s="8"/>
      <c r="M18" s="8"/>
      <c r="N18" s="42"/>
      <c r="O18" s="43"/>
      <c r="P18" s="16"/>
      <c r="Q18" s="8"/>
      <c r="R18" s="2"/>
      <c r="S18" s="2"/>
    </row>
    <row r="19" spans="1:19" ht="19.2">
      <c r="A19" s="8">
        <v>13</v>
      </c>
      <c r="B19" s="8" t="s">
        <v>250</v>
      </c>
      <c r="C19" s="10" t="s">
        <v>19</v>
      </c>
      <c r="D19" s="8" t="s">
        <v>251</v>
      </c>
      <c r="E19" s="37" t="s">
        <v>252</v>
      </c>
      <c r="F19" s="61">
        <f t="shared" si="0"/>
        <v>0</v>
      </c>
      <c r="G19" s="41"/>
      <c r="H19" s="8"/>
      <c r="I19" s="46"/>
      <c r="J19" s="8"/>
      <c r="K19" s="8">
        <v>19</v>
      </c>
      <c r="L19" s="8">
        <v>5</v>
      </c>
      <c r="M19" s="8">
        <v>0</v>
      </c>
      <c r="N19" s="42"/>
      <c r="O19" s="43"/>
      <c r="P19" s="16"/>
      <c r="Q19" s="8"/>
      <c r="R19" s="2"/>
      <c r="S19" s="2"/>
    </row>
    <row r="20" spans="1:19" ht="19.8" thickBot="1">
      <c r="A20" s="8">
        <v>13</v>
      </c>
      <c r="B20" s="8" t="s">
        <v>253</v>
      </c>
      <c r="C20" s="10" t="s">
        <v>19</v>
      </c>
      <c r="D20" s="8" t="s">
        <v>254</v>
      </c>
      <c r="E20" s="37" t="s">
        <v>255</v>
      </c>
      <c r="F20" s="48">
        <f t="shared" si="0"/>
        <v>0</v>
      </c>
      <c r="G20" s="41"/>
      <c r="H20" s="8"/>
      <c r="I20" s="46"/>
      <c r="J20" s="8"/>
      <c r="K20" s="8"/>
      <c r="L20" s="8"/>
      <c r="M20" s="8"/>
      <c r="N20" s="42">
        <v>12</v>
      </c>
      <c r="O20" s="43">
        <v>12</v>
      </c>
      <c r="P20" s="16">
        <v>0</v>
      </c>
      <c r="Q20" s="8"/>
      <c r="R20" s="2"/>
      <c r="S20" s="2"/>
    </row>
    <row r="21" spans="1:19" ht="19.8" thickTop="1">
      <c r="A21" s="114" t="s">
        <v>256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</row>
  </sheetData>
  <mergeCells count="15">
    <mergeCell ref="A21:S21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D64F1-4517-4886-BA25-B6B7BC08135A}">
  <dimension ref="A1:K10"/>
  <sheetViews>
    <sheetView workbookViewId="0"/>
  </sheetViews>
  <sheetFormatPr defaultRowHeight="17.399999999999999"/>
  <cols>
    <col min="5" max="5" width="14.8984375" bestFit="1" customWidth="1"/>
    <col min="10" max="10" width="11.5" bestFit="1" customWidth="1"/>
  </cols>
  <sheetData>
    <row r="1" spans="1:11" ht="25.2">
      <c r="A1" s="1" t="s">
        <v>257</v>
      </c>
      <c r="B1" s="1"/>
      <c r="C1" s="1"/>
      <c r="D1" s="2"/>
      <c r="E1" s="3"/>
      <c r="F1" s="2"/>
      <c r="G1" s="2"/>
      <c r="H1" s="2"/>
      <c r="I1" s="2"/>
      <c r="J1" s="2"/>
      <c r="K1" s="2"/>
    </row>
    <row r="2" spans="1:11" ht="19.8" thickBot="1">
      <c r="A2" s="3" t="s">
        <v>1</v>
      </c>
      <c r="B2" s="3"/>
      <c r="C2" s="2"/>
      <c r="D2" s="5" t="s">
        <v>2</v>
      </c>
      <c r="E2" s="3"/>
      <c r="F2" s="2"/>
      <c r="G2" s="2"/>
      <c r="H2" s="2"/>
      <c r="I2" s="2"/>
      <c r="J2" s="2"/>
      <c r="K2" s="2"/>
    </row>
    <row r="3" spans="1:11" ht="19.8" thickTop="1">
      <c r="A3" s="122" t="s">
        <v>3</v>
      </c>
      <c r="B3" s="117" t="s">
        <v>4</v>
      </c>
      <c r="C3" s="123" t="s">
        <v>5</v>
      </c>
      <c r="D3" s="126" t="s">
        <v>6</v>
      </c>
      <c r="E3" s="145" t="s">
        <v>7</v>
      </c>
      <c r="F3" s="146" t="s">
        <v>8</v>
      </c>
      <c r="G3" s="115" t="s">
        <v>9</v>
      </c>
      <c r="H3" s="117" t="s">
        <v>12</v>
      </c>
      <c r="I3" s="117"/>
      <c r="J3" s="117"/>
      <c r="K3" s="118" t="s">
        <v>13</v>
      </c>
    </row>
    <row r="4" spans="1:11" ht="19.2">
      <c r="A4" s="117"/>
      <c r="B4" s="117"/>
      <c r="C4" s="124"/>
      <c r="D4" s="126"/>
      <c r="E4" s="145"/>
      <c r="F4" s="147"/>
      <c r="G4" s="116"/>
      <c r="H4" s="121" t="s">
        <v>14</v>
      </c>
      <c r="I4" s="121"/>
      <c r="J4" s="7">
        <v>4</v>
      </c>
      <c r="K4" s="119"/>
    </row>
    <row r="5" spans="1:11" ht="19.2">
      <c r="A5" s="117"/>
      <c r="B5" s="117"/>
      <c r="C5" s="125"/>
      <c r="D5" s="126"/>
      <c r="E5" s="145"/>
      <c r="F5" s="147"/>
      <c r="G5" s="116"/>
      <c r="H5" s="6" t="s">
        <v>15</v>
      </c>
      <c r="I5" s="6" t="s">
        <v>16</v>
      </c>
      <c r="J5" s="6" t="s">
        <v>17</v>
      </c>
      <c r="K5" s="120"/>
    </row>
    <row r="6" spans="1:11" ht="19.2">
      <c r="A6" s="8">
        <v>1</v>
      </c>
      <c r="B6" s="62" t="s">
        <v>258</v>
      </c>
      <c r="C6" s="10" t="s">
        <v>19</v>
      </c>
      <c r="D6" s="62">
        <v>259</v>
      </c>
      <c r="E6" s="63" t="s">
        <v>259</v>
      </c>
      <c r="F6" s="40">
        <f>J6</f>
        <v>4</v>
      </c>
      <c r="G6" s="41">
        <f>H6</f>
        <v>3</v>
      </c>
      <c r="H6" s="42">
        <v>3</v>
      </c>
      <c r="I6" s="42">
        <v>1</v>
      </c>
      <c r="J6" s="42">
        <v>4</v>
      </c>
      <c r="K6" s="8"/>
    </row>
    <row r="7" spans="1:11" ht="19.2">
      <c r="A7" s="8">
        <v>2</v>
      </c>
      <c r="B7" s="62" t="s">
        <v>260</v>
      </c>
      <c r="C7" s="10" t="s">
        <v>19</v>
      </c>
      <c r="D7" s="62">
        <v>308</v>
      </c>
      <c r="E7" s="64" t="s">
        <v>261</v>
      </c>
      <c r="F7" s="40">
        <f t="shared" ref="F7:F9" si="0">J7</f>
        <v>3</v>
      </c>
      <c r="G7" s="41">
        <f t="shared" ref="G7:G9" si="1">H7</f>
        <v>7</v>
      </c>
      <c r="H7" s="42">
        <v>7</v>
      </c>
      <c r="I7" s="65">
        <v>2</v>
      </c>
      <c r="J7" s="42">
        <v>3</v>
      </c>
      <c r="K7" s="8"/>
    </row>
    <row r="8" spans="1:11" ht="19.2">
      <c r="A8" s="8">
        <v>3</v>
      </c>
      <c r="B8" s="66" t="s">
        <v>262</v>
      </c>
      <c r="C8" s="8" t="s">
        <v>19</v>
      </c>
      <c r="D8" s="62">
        <v>309</v>
      </c>
      <c r="E8" s="63" t="s">
        <v>263</v>
      </c>
      <c r="F8" s="40">
        <f t="shared" si="0"/>
        <v>2</v>
      </c>
      <c r="G8" s="41">
        <f t="shared" si="1"/>
        <v>11</v>
      </c>
      <c r="H8" s="42">
        <v>11</v>
      </c>
      <c r="I8" s="42">
        <v>3</v>
      </c>
      <c r="J8" s="42">
        <v>2</v>
      </c>
      <c r="K8" s="21"/>
    </row>
    <row r="9" spans="1:11" ht="19.8" thickBot="1">
      <c r="A9" s="8">
        <v>4</v>
      </c>
      <c r="B9" s="62" t="s">
        <v>264</v>
      </c>
      <c r="C9" s="10" t="s">
        <v>19</v>
      </c>
      <c r="D9" s="62">
        <v>332</v>
      </c>
      <c r="E9" s="63" t="s">
        <v>265</v>
      </c>
      <c r="F9" s="56">
        <f t="shared" si="0"/>
        <v>1</v>
      </c>
      <c r="G9" s="41">
        <f t="shared" si="1"/>
        <v>11</v>
      </c>
      <c r="H9" s="42">
        <v>11</v>
      </c>
      <c r="I9" s="42">
        <v>4</v>
      </c>
      <c r="J9" s="42">
        <v>1</v>
      </c>
      <c r="K9" s="21"/>
    </row>
    <row r="10" spans="1:11" ht="18" thickTop="1"/>
  </sheetData>
  <mergeCells count="10">
    <mergeCell ref="G3:G5"/>
    <mergeCell ref="H3:J3"/>
    <mergeCell ref="K3:K5"/>
    <mergeCell ref="H4:I4"/>
    <mergeCell ref="A3:A5"/>
    <mergeCell ref="B3:B5"/>
    <mergeCell ref="C3:C5"/>
    <mergeCell ref="D3:D5"/>
    <mergeCell ref="E3:E5"/>
    <mergeCell ref="F3:F5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8948C-06E4-4963-8897-5DCA8E966EB5}">
  <dimension ref="A1:N10"/>
  <sheetViews>
    <sheetView workbookViewId="0"/>
  </sheetViews>
  <sheetFormatPr defaultRowHeight="17.399999999999999"/>
  <cols>
    <col min="5" max="5" width="12.69921875" bestFit="1" customWidth="1"/>
    <col min="10" max="10" width="11.5" bestFit="1" customWidth="1"/>
    <col min="13" max="13" width="11.5" bestFit="1" customWidth="1"/>
  </cols>
  <sheetData>
    <row r="1" spans="1:14" ht="25.2">
      <c r="A1" s="1" t="s">
        <v>266</v>
      </c>
      <c r="B1" s="1"/>
      <c r="C1" s="1"/>
      <c r="D1" s="2"/>
      <c r="E1" s="3"/>
      <c r="F1" s="2"/>
      <c r="G1" s="2"/>
      <c r="H1" s="2"/>
      <c r="I1" s="4"/>
      <c r="J1" s="2"/>
      <c r="K1" s="2"/>
      <c r="L1" s="2"/>
      <c r="M1" s="2"/>
      <c r="N1" s="2"/>
    </row>
    <row r="2" spans="1:14" ht="19.8" thickBot="1">
      <c r="A2" s="3" t="s">
        <v>1</v>
      </c>
      <c r="B2" s="3"/>
      <c r="C2" s="2"/>
      <c r="D2" s="5" t="s">
        <v>2</v>
      </c>
      <c r="E2" s="3"/>
      <c r="F2" s="2"/>
      <c r="G2" s="2"/>
      <c r="H2" s="2"/>
      <c r="I2" s="4"/>
      <c r="J2" s="2"/>
      <c r="K2" s="2"/>
      <c r="L2" s="2"/>
      <c r="M2" s="2"/>
      <c r="N2" s="2"/>
    </row>
    <row r="3" spans="1:14" ht="19.8" thickTop="1">
      <c r="A3" s="122" t="s">
        <v>3</v>
      </c>
      <c r="B3" s="117" t="s">
        <v>4</v>
      </c>
      <c r="C3" s="123" t="s">
        <v>5</v>
      </c>
      <c r="D3" s="126" t="s">
        <v>6</v>
      </c>
      <c r="E3" s="127" t="s">
        <v>7</v>
      </c>
      <c r="F3" s="128" t="s">
        <v>8</v>
      </c>
      <c r="G3" s="115" t="s">
        <v>9</v>
      </c>
      <c r="H3" s="127" t="s">
        <v>11</v>
      </c>
      <c r="I3" s="142"/>
      <c r="J3" s="116"/>
      <c r="K3" s="117" t="s">
        <v>12</v>
      </c>
      <c r="L3" s="117"/>
      <c r="M3" s="117"/>
      <c r="N3" s="118" t="s">
        <v>13</v>
      </c>
    </row>
    <row r="4" spans="1:14" ht="19.2">
      <c r="A4" s="117"/>
      <c r="B4" s="117"/>
      <c r="C4" s="124"/>
      <c r="D4" s="126"/>
      <c r="E4" s="127"/>
      <c r="F4" s="129"/>
      <c r="G4" s="116"/>
      <c r="H4" s="143" t="s">
        <v>14</v>
      </c>
      <c r="I4" s="144"/>
      <c r="J4" s="7">
        <v>4</v>
      </c>
      <c r="K4" s="121" t="s">
        <v>14</v>
      </c>
      <c r="L4" s="121"/>
      <c r="M4" s="7">
        <v>4</v>
      </c>
      <c r="N4" s="119"/>
    </row>
    <row r="5" spans="1:14" ht="19.2">
      <c r="A5" s="117"/>
      <c r="B5" s="117"/>
      <c r="C5" s="125"/>
      <c r="D5" s="126"/>
      <c r="E5" s="127"/>
      <c r="F5" s="129"/>
      <c r="G5" s="116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120"/>
    </row>
    <row r="6" spans="1:14" ht="19.2">
      <c r="A6" s="8">
        <v>1</v>
      </c>
      <c r="B6" s="67" t="s">
        <v>267</v>
      </c>
      <c r="C6" s="10" t="s">
        <v>19</v>
      </c>
      <c r="D6" s="68">
        <v>341</v>
      </c>
      <c r="E6" s="69" t="s">
        <v>268</v>
      </c>
      <c r="F6" s="40">
        <f>SUM(J6,M6)</f>
        <v>7</v>
      </c>
      <c r="G6" s="41">
        <f>SUM(H6,K6)</f>
        <v>12</v>
      </c>
      <c r="H6" s="70">
        <v>8</v>
      </c>
      <c r="I6" s="43">
        <v>2</v>
      </c>
      <c r="J6" s="16">
        <v>3</v>
      </c>
      <c r="K6" s="42">
        <v>4</v>
      </c>
      <c r="L6" s="42">
        <v>1</v>
      </c>
      <c r="M6" s="42">
        <v>4</v>
      </c>
      <c r="N6" s="8"/>
    </row>
    <row r="7" spans="1:14" ht="19.2">
      <c r="A7" s="8">
        <v>2</v>
      </c>
      <c r="B7" s="67" t="s">
        <v>269</v>
      </c>
      <c r="C7" s="10" t="s">
        <v>19</v>
      </c>
      <c r="D7" s="68">
        <v>336</v>
      </c>
      <c r="E7" s="69" t="s">
        <v>270</v>
      </c>
      <c r="F7" s="40">
        <f t="shared" ref="F7:F9" si="0">SUM(J7,M7)</f>
        <v>7</v>
      </c>
      <c r="G7" s="41">
        <f t="shared" ref="G7:G9" si="1">SUM(H7,K7)</f>
        <v>13</v>
      </c>
      <c r="H7" s="70">
        <v>4</v>
      </c>
      <c r="I7" s="43">
        <v>1</v>
      </c>
      <c r="J7" s="16">
        <v>4</v>
      </c>
      <c r="K7" s="42">
        <v>9</v>
      </c>
      <c r="L7" s="42">
        <v>2</v>
      </c>
      <c r="M7" s="42">
        <v>3</v>
      </c>
      <c r="N7" s="8"/>
    </row>
    <row r="8" spans="1:14" ht="19.2">
      <c r="A8" s="8">
        <v>3</v>
      </c>
      <c r="B8" s="67" t="s">
        <v>271</v>
      </c>
      <c r="C8" s="8" t="s">
        <v>19</v>
      </c>
      <c r="D8" s="68">
        <v>342</v>
      </c>
      <c r="E8" s="69" t="s">
        <v>272</v>
      </c>
      <c r="F8" s="40">
        <f t="shared" si="0"/>
        <v>4</v>
      </c>
      <c r="G8" s="41">
        <f t="shared" si="1"/>
        <v>24</v>
      </c>
      <c r="H8" s="70">
        <v>15</v>
      </c>
      <c r="I8" s="43">
        <v>3</v>
      </c>
      <c r="J8" s="16">
        <v>2</v>
      </c>
      <c r="K8" s="42">
        <v>9</v>
      </c>
      <c r="L8" s="42">
        <v>3</v>
      </c>
      <c r="M8" s="42">
        <v>2</v>
      </c>
      <c r="N8" s="21"/>
    </row>
    <row r="9" spans="1:14" ht="19.8" thickBot="1">
      <c r="A9" s="8">
        <v>4</v>
      </c>
      <c r="B9" s="67" t="s">
        <v>273</v>
      </c>
      <c r="C9" s="10" t="s">
        <v>19</v>
      </c>
      <c r="D9" s="68">
        <v>334</v>
      </c>
      <c r="E9" s="69" t="s">
        <v>274</v>
      </c>
      <c r="F9" s="56">
        <f t="shared" si="0"/>
        <v>2</v>
      </c>
      <c r="G9" s="41">
        <f t="shared" si="1"/>
        <v>29</v>
      </c>
      <c r="H9" s="70">
        <v>19</v>
      </c>
      <c r="I9" s="43">
        <v>4</v>
      </c>
      <c r="J9" s="16">
        <v>1</v>
      </c>
      <c r="K9" s="42">
        <v>10</v>
      </c>
      <c r="L9" s="42">
        <v>4</v>
      </c>
      <c r="M9" s="42">
        <v>1</v>
      </c>
      <c r="N9" s="21"/>
    </row>
    <row r="10" spans="1:14" ht="18" thickTop="1"/>
  </sheetData>
  <mergeCells count="12">
    <mergeCell ref="G3:G5"/>
    <mergeCell ref="H3:J3"/>
    <mergeCell ref="K3:M3"/>
    <mergeCell ref="N3:N5"/>
    <mergeCell ref="H4:I4"/>
    <mergeCell ref="K4:L4"/>
    <mergeCell ref="F3:F5"/>
    <mergeCell ref="A3:A5"/>
    <mergeCell ref="B3:B5"/>
    <mergeCell ref="C3:C5"/>
    <mergeCell ref="D3:D5"/>
    <mergeCell ref="E3:E5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7049E-BDDE-40A5-B564-53F63FE55C7E}">
  <dimension ref="A1:R16"/>
  <sheetViews>
    <sheetView workbookViewId="0"/>
  </sheetViews>
  <sheetFormatPr defaultRowHeight="17.399999999999999"/>
  <cols>
    <col min="2" max="2" width="16.09765625" bestFit="1" customWidth="1"/>
    <col min="5" max="5" width="27.59765625" bestFit="1" customWidth="1"/>
    <col min="10" max="10" width="11.5" bestFit="1" customWidth="1"/>
    <col min="13" max="13" width="11.5" bestFit="1" customWidth="1"/>
    <col min="16" max="16" width="11.5" bestFit="1" customWidth="1"/>
  </cols>
  <sheetData>
    <row r="1" spans="1:18" ht="25.2">
      <c r="A1" s="1" t="s">
        <v>275</v>
      </c>
      <c r="B1" s="1"/>
      <c r="C1" s="1"/>
      <c r="D1" s="2"/>
      <c r="E1" s="3"/>
      <c r="F1" s="2"/>
      <c r="G1" s="2"/>
      <c r="H1" s="4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9.8" thickBot="1">
      <c r="A2" s="3" t="s">
        <v>1</v>
      </c>
      <c r="B2" s="3"/>
      <c r="C2" s="2"/>
      <c r="D2" s="5" t="s">
        <v>276</v>
      </c>
      <c r="E2" s="3"/>
      <c r="F2" s="2"/>
      <c r="G2" s="2"/>
      <c r="H2" s="4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9.8" thickTop="1">
      <c r="A3" s="122" t="s">
        <v>3</v>
      </c>
      <c r="B3" s="117" t="s">
        <v>4</v>
      </c>
      <c r="C3" s="123" t="s">
        <v>5</v>
      </c>
      <c r="D3" s="117" t="s">
        <v>6</v>
      </c>
      <c r="E3" s="127" t="s">
        <v>7</v>
      </c>
      <c r="F3" s="128" t="s">
        <v>8</v>
      </c>
      <c r="G3" s="115" t="s">
        <v>9</v>
      </c>
      <c r="H3" s="117" t="s">
        <v>10</v>
      </c>
      <c r="I3" s="117"/>
      <c r="J3" s="117"/>
      <c r="K3" s="117" t="s">
        <v>11</v>
      </c>
      <c r="L3" s="117"/>
      <c r="M3" s="117"/>
      <c r="N3" s="117" t="s">
        <v>12</v>
      </c>
      <c r="O3" s="117"/>
      <c r="P3" s="117"/>
      <c r="Q3" s="118" t="s">
        <v>13</v>
      </c>
      <c r="R3" s="2"/>
    </row>
    <row r="4" spans="1:18" ht="19.2">
      <c r="A4" s="117"/>
      <c r="B4" s="117"/>
      <c r="C4" s="124"/>
      <c r="D4" s="117"/>
      <c r="E4" s="127"/>
      <c r="F4" s="129"/>
      <c r="G4" s="116"/>
      <c r="H4" s="121" t="s">
        <v>14</v>
      </c>
      <c r="I4" s="121"/>
      <c r="J4" s="7">
        <v>7</v>
      </c>
      <c r="K4" s="121" t="s">
        <v>14</v>
      </c>
      <c r="L4" s="121"/>
      <c r="M4" s="7">
        <v>6</v>
      </c>
      <c r="N4" s="121" t="s">
        <v>14</v>
      </c>
      <c r="O4" s="121"/>
      <c r="P4" s="7">
        <v>6</v>
      </c>
      <c r="Q4" s="119"/>
      <c r="R4" s="2"/>
    </row>
    <row r="5" spans="1:18" ht="19.2">
      <c r="A5" s="117"/>
      <c r="B5" s="117"/>
      <c r="C5" s="125"/>
      <c r="D5" s="117"/>
      <c r="E5" s="127"/>
      <c r="F5" s="129"/>
      <c r="G5" s="116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6" t="s">
        <v>15</v>
      </c>
      <c r="O5" s="6" t="s">
        <v>16</v>
      </c>
      <c r="P5" s="6" t="s">
        <v>17</v>
      </c>
      <c r="Q5" s="120"/>
      <c r="R5" s="2"/>
    </row>
    <row r="6" spans="1:18" ht="19.2">
      <c r="A6" s="8">
        <v>1</v>
      </c>
      <c r="B6" s="71" t="s">
        <v>277</v>
      </c>
      <c r="C6" s="54" t="s">
        <v>278</v>
      </c>
      <c r="D6" s="71" t="s">
        <v>279</v>
      </c>
      <c r="E6" s="72" t="s">
        <v>215</v>
      </c>
      <c r="F6" s="57">
        <f>SUM(J6,M6,P6)</f>
        <v>19</v>
      </c>
      <c r="G6" s="41">
        <f>SUM(H6,K6,N6)</f>
        <v>11</v>
      </c>
      <c r="H6" s="45">
        <v>11</v>
      </c>
      <c r="I6" s="46">
        <v>1</v>
      </c>
      <c r="J6" s="58">
        <v>7</v>
      </c>
      <c r="K6" s="42"/>
      <c r="L6" s="43"/>
      <c r="M6" s="16">
        <v>6</v>
      </c>
      <c r="N6" s="42"/>
      <c r="O6" s="43"/>
      <c r="P6" s="16">
        <v>6</v>
      </c>
      <c r="Q6" s="8"/>
      <c r="R6" s="2"/>
    </row>
    <row r="7" spans="1:18" ht="19.2">
      <c r="A7" s="8">
        <v>2</v>
      </c>
      <c r="B7" s="17" t="s">
        <v>280</v>
      </c>
      <c r="C7" s="8" t="s">
        <v>281</v>
      </c>
      <c r="D7" s="17" t="s">
        <v>282</v>
      </c>
      <c r="E7" s="73" t="s">
        <v>283</v>
      </c>
      <c r="F7" s="57">
        <f t="shared" ref="F7:F15" si="0">SUM(J7,M7,P7)</f>
        <v>16</v>
      </c>
      <c r="G7" s="41">
        <f t="shared" ref="G7:G15" si="1">SUM(H7,K7,N7)</f>
        <v>18</v>
      </c>
      <c r="H7" s="19">
        <v>18</v>
      </c>
      <c r="I7" s="46">
        <v>2</v>
      </c>
      <c r="J7" s="58">
        <v>6</v>
      </c>
      <c r="K7" s="19"/>
      <c r="L7" s="32"/>
      <c r="M7" s="16">
        <v>5</v>
      </c>
      <c r="N7" s="42"/>
      <c r="O7" s="43"/>
      <c r="P7" s="16">
        <v>5</v>
      </c>
      <c r="Q7" s="8"/>
      <c r="R7" s="2"/>
    </row>
    <row r="8" spans="1:18" ht="19.2">
      <c r="A8" s="8">
        <v>3</v>
      </c>
      <c r="B8" s="17" t="s">
        <v>284</v>
      </c>
      <c r="C8" s="8" t="s">
        <v>285</v>
      </c>
      <c r="D8" s="17" t="s">
        <v>286</v>
      </c>
      <c r="E8" s="73" t="s">
        <v>287</v>
      </c>
      <c r="F8" s="57">
        <f t="shared" si="0"/>
        <v>13</v>
      </c>
      <c r="G8" s="41">
        <f t="shared" si="1"/>
        <v>20</v>
      </c>
      <c r="H8" s="19">
        <v>20</v>
      </c>
      <c r="I8" s="46">
        <v>3</v>
      </c>
      <c r="J8" s="58">
        <v>5</v>
      </c>
      <c r="K8" s="44"/>
      <c r="L8" s="8"/>
      <c r="M8" s="8">
        <v>4</v>
      </c>
      <c r="N8" s="42"/>
      <c r="O8" s="43"/>
      <c r="P8" s="16">
        <v>4</v>
      </c>
      <c r="Q8" s="21"/>
      <c r="R8" s="2"/>
    </row>
    <row r="9" spans="1:18" ht="19.2">
      <c r="A9" s="8">
        <v>4</v>
      </c>
      <c r="B9" s="17" t="s">
        <v>288</v>
      </c>
      <c r="C9" s="8" t="s">
        <v>285</v>
      </c>
      <c r="D9" s="17" t="s">
        <v>289</v>
      </c>
      <c r="E9" s="73" t="s">
        <v>39</v>
      </c>
      <c r="F9" s="57">
        <f t="shared" si="0"/>
        <v>9</v>
      </c>
      <c r="G9" s="41">
        <f t="shared" si="1"/>
        <v>50</v>
      </c>
      <c r="H9" s="19">
        <v>27</v>
      </c>
      <c r="I9" s="46">
        <v>4</v>
      </c>
      <c r="J9" s="58">
        <v>4</v>
      </c>
      <c r="K9" s="45">
        <v>12</v>
      </c>
      <c r="L9" s="46">
        <v>1</v>
      </c>
      <c r="M9" s="16">
        <v>4</v>
      </c>
      <c r="N9" s="42">
        <v>11</v>
      </c>
      <c r="O9" s="43">
        <v>4</v>
      </c>
      <c r="P9" s="16">
        <v>1</v>
      </c>
      <c r="Q9" s="21"/>
      <c r="R9" s="2"/>
    </row>
    <row r="10" spans="1:18" ht="19.2">
      <c r="A10" s="8">
        <v>5</v>
      </c>
      <c r="B10" s="25" t="s">
        <v>290</v>
      </c>
      <c r="C10" s="22" t="s">
        <v>281</v>
      </c>
      <c r="D10" s="25" t="s">
        <v>291</v>
      </c>
      <c r="E10" s="74" t="s">
        <v>292</v>
      </c>
      <c r="F10" s="57">
        <f t="shared" si="0"/>
        <v>8</v>
      </c>
      <c r="G10" s="41">
        <f t="shared" si="1"/>
        <v>62</v>
      </c>
      <c r="H10" s="27">
        <v>34</v>
      </c>
      <c r="I10" s="46">
        <v>5</v>
      </c>
      <c r="J10" s="58">
        <v>3</v>
      </c>
      <c r="K10" s="8">
        <v>25</v>
      </c>
      <c r="L10" s="8">
        <v>4</v>
      </c>
      <c r="M10" s="8">
        <v>1</v>
      </c>
      <c r="N10" s="42">
        <v>3</v>
      </c>
      <c r="O10" s="43">
        <v>1</v>
      </c>
      <c r="P10" s="16">
        <v>4</v>
      </c>
      <c r="Q10" s="24"/>
      <c r="R10" s="2"/>
    </row>
    <row r="11" spans="1:18" ht="19.2">
      <c r="A11" s="8">
        <v>6</v>
      </c>
      <c r="B11" s="17" t="s">
        <v>293</v>
      </c>
      <c r="C11" s="8" t="s">
        <v>285</v>
      </c>
      <c r="D11" s="17" t="s">
        <v>294</v>
      </c>
      <c r="E11" s="73" t="s">
        <v>295</v>
      </c>
      <c r="F11" s="57">
        <f t="shared" si="0"/>
        <v>7</v>
      </c>
      <c r="G11" s="41">
        <f t="shared" si="1"/>
        <v>67</v>
      </c>
      <c r="H11" s="19">
        <v>38</v>
      </c>
      <c r="I11" s="46">
        <v>6</v>
      </c>
      <c r="J11" s="58">
        <v>2</v>
      </c>
      <c r="K11" s="35">
        <v>23</v>
      </c>
      <c r="L11" s="36">
        <v>3</v>
      </c>
      <c r="M11" s="8">
        <v>2</v>
      </c>
      <c r="N11" s="42">
        <v>6</v>
      </c>
      <c r="O11" s="43">
        <v>2</v>
      </c>
      <c r="P11" s="16">
        <v>3</v>
      </c>
      <c r="Q11" s="30"/>
      <c r="R11" s="2"/>
    </row>
    <row r="12" spans="1:18" ht="19.2">
      <c r="A12" s="8">
        <v>7</v>
      </c>
      <c r="B12" s="17" t="s">
        <v>296</v>
      </c>
      <c r="C12" s="8" t="s">
        <v>285</v>
      </c>
      <c r="D12" s="17" t="s">
        <v>297</v>
      </c>
      <c r="E12" s="75" t="s">
        <v>48</v>
      </c>
      <c r="F12" s="57">
        <f t="shared" si="0"/>
        <v>3</v>
      </c>
      <c r="G12" s="41">
        <f t="shared" si="1"/>
        <v>34</v>
      </c>
      <c r="H12" s="46"/>
      <c r="I12" s="46"/>
      <c r="J12" s="58"/>
      <c r="K12" s="35">
        <v>20</v>
      </c>
      <c r="L12" s="36">
        <v>2</v>
      </c>
      <c r="M12" s="8">
        <v>3</v>
      </c>
      <c r="N12" s="42">
        <v>14</v>
      </c>
      <c r="O12" s="43">
        <v>5</v>
      </c>
      <c r="P12" s="16">
        <v>0</v>
      </c>
      <c r="Q12" s="30"/>
      <c r="R12" s="2"/>
    </row>
    <row r="13" spans="1:18" ht="19.2">
      <c r="A13" s="8">
        <v>8</v>
      </c>
      <c r="B13" s="17" t="s">
        <v>298</v>
      </c>
      <c r="C13" s="8" t="s">
        <v>285</v>
      </c>
      <c r="D13" s="17" t="s">
        <v>299</v>
      </c>
      <c r="E13" s="75" t="s">
        <v>300</v>
      </c>
      <c r="F13" s="57">
        <f t="shared" si="0"/>
        <v>2</v>
      </c>
      <c r="G13" s="41">
        <f t="shared" si="1"/>
        <v>42</v>
      </c>
      <c r="H13" s="46"/>
      <c r="I13" s="46"/>
      <c r="J13" s="58"/>
      <c r="K13" s="35">
        <v>31</v>
      </c>
      <c r="L13" s="35">
        <v>5</v>
      </c>
      <c r="M13" s="8">
        <v>0</v>
      </c>
      <c r="N13" s="42">
        <v>11</v>
      </c>
      <c r="O13" s="43">
        <v>3</v>
      </c>
      <c r="P13" s="16">
        <v>2</v>
      </c>
      <c r="Q13" s="30"/>
      <c r="R13" s="2"/>
    </row>
    <row r="14" spans="1:18" ht="19.2">
      <c r="A14" s="8">
        <v>9</v>
      </c>
      <c r="B14" s="8" t="s">
        <v>301</v>
      </c>
      <c r="C14" s="8" t="s">
        <v>285</v>
      </c>
      <c r="D14" s="8" t="s">
        <v>302</v>
      </c>
      <c r="E14" s="34" t="s">
        <v>303</v>
      </c>
      <c r="F14" s="57">
        <f t="shared" si="0"/>
        <v>1</v>
      </c>
      <c r="G14" s="41">
        <f t="shared" si="1"/>
        <v>48</v>
      </c>
      <c r="H14" s="76">
        <v>48</v>
      </c>
      <c r="I14" s="46">
        <v>7</v>
      </c>
      <c r="J14" s="54">
        <v>1</v>
      </c>
      <c r="K14" s="35"/>
      <c r="L14" s="76"/>
      <c r="M14" s="8"/>
      <c r="N14" s="42"/>
      <c r="O14" s="43"/>
      <c r="P14" s="16"/>
      <c r="Q14" s="30"/>
      <c r="R14" s="2"/>
    </row>
    <row r="15" spans="1:18" ht="19.8" thickBot="1">
      <c r="A15" s="8">
        <v>10</v>
      </c>
      <c r="B15" s="17" t="s">
        <v>304</v>
      </c>
      <c r="C15" s="8" t="s">
        <v>278</v>
      </c>
      <c r="D15" s="17" t="s">
        <v>305</v>
      </c>
      <c r="E15" s="75" t="s">
        <v>306</v>
      </c>
      <c r="F15" s="56">
        <f t="shared" si="0"/>
        <v>0</v>
      </c>
      <c r="G15" s="41">
        <f t="shared" si="1"/>
        <v>66</v>
      </c>
      <c r="H15" s="43"/>
      <c r="I15" s="46"/>
      <c r="J15" s="16"/>
      <c r="K15" s="8">
        <v>48</v>
      </c>
      <c r="L15" s="8">
        <v>6</v>
      </c>
      <c r="M15" s="8">
        <v>0</v>
      </c>
      <c r="N15" s="42">
        <v>18</v>
      </c>
      <c r="O15" s="43">
        <v>6</v>
      </c>
      <c r="P15" s="16">
        <v>0</v>
      </c>
      <c r="Q15" s="8"/>
      <c r="R15" s="2"/>
    </row>
    <row r="16" spans="1:18" ht="19.8" thickTop="1">
      <c r="A16" s="114" t="s">
        <v>307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</row>
  </sheetData>
  <mergeCells count="15">
    <mergeCell ref="A16:R16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AB71-2972-4A79-A7F1-A1726D4DCD6F}">
  <dimension ref="A1:N13"/>
  <sheetViews>
    <sheetView workbookViewId="0"/>
  </sheetViews>
  <sheetFormatPr defaultRowHeight="17.399999999999999"/>
  <cols>
    <col min="2" max="2" width="16.09765625" bestFit="1" customWidth="1"/>
    <col min="5" max="5" width="25.3984375" bestFit="1" customWidth="1"/>
    <col min="10" max="10" width="11.5" bestFit="1" customWidth="1"/>
    <col min="13" max="13" width="11.5" bestFit="1" customWidth="1"/>
  </cols>
  <sheetData>
    <row r="1" spans="1:14" ht="25.2">
      <c r="A1" s="1" t="s">
        <v>308</v>
      </c>
      <c r="B1" s="1"/>
      <c r="C1" s="1"/>
      <c r="D1" s="2"/>
      <c r="E1" s="3"/>
      <c r="F1" s="2"/>
      <c r="G1" s="2"/>
      <c r="H1" s="2"/>
      <c r="I1" s="4"/>
      <c r="J1" s="2"/>
      <c r="K1" s="2"/>
      <c r="L1" s="2"/>
      <c r="M1" s="2"/>
      <c r="N1" s="2"/>
    </row>
    <row r="2" spans="1:14" ht="19.8" thickBot="1">
      <c r="A2" s="3" t="s">
        <v>1</v>
      </c>
      <c r="B2" s="3"/>
      <c r="C2" s="2"/>
      <c r="D2" s="5" t="s">
        <v>2</v>
      </c>
      <c r="E2" s="3"/>
      <c r="F2" s="2"/>
      <c r="G2" s="2"/>
      <c r="H2" s="2"/>
      <c r="I2" s="4"/>
      <c r="J2" s="2"/>
      <c r="K2" s="2"/>
      <c r="L2" s="2"/>
      <c r="M2" s="2"/>
      <c r="N2" s="2"/>
    </row>
    <row r="3" spans="1:14" ht="19.8" thickTop="1">
      <c r="A3" s="122" t="s">
        <v>3</v>
      </c>
      <c r="B3" s="117" t="s">
        <v>4</v>
      </c>
      <c r="C3" s="123" t="s">
        <v>5</v>
      </c>
      <c r="D3" s="126" t="s">
        <v>6</v>
      </c>
      <c r="E3" s="127" t="s">
        <v>7</v>
      </c>
      <c r="F3" s="128" t="s">
        <v>8</v>
      </c>
      <c r="G3" s="115" t="s">
        <v>9</v>
      </c>
      <c r="H3" s="127" t="s">
        <v>11</v>
      </c>
      <c r="I3" s="142"/>
      <c r="J3" s="116"/>
      <c r="K3" s="117" t="s">
        <v>12</v>
      </c>
      <c r="L3" s="117"/>
      <c r="M3" s="117"/>
      <c r="N3" s="118" t="s">
        <v>13</v>
      </c>
    </row>
    <row r="4" spans="1:14" ht="19.2">
      <c r="A4" s="117"/>
      <c r="B4" s="117"/>
      <c r="C4" s="124"/>
      <c r="D4" s="126"/>
      <c r="E4" s="127"/>
      <c r="F4" s="129"/>
      <c r="G4" s="116"/>
      <c r="H4" s="143" t="s">
        <v>14</v>
      </c>
      <c r="I4" s="144"/>
      <c r="J4" s="7">
        <v>6</v>
      </c>
      <c r="K4" s="121" t="s">
        <v>14</v>
      </c>
      <c r="L4" s="121"/>
      <c r="M4" s="7">
        <v>7</v>
      </c>
      <c r="N4" s="119"/>
    </row>
    <row r="5" spans="1:14" ht="19.2">
      <c r="A5" s="117"/>
      <c r="B5" s="117"/>
      <c r="C5" s="125"/>
      <c r="D5" s="126"/>
      <c r="E5" s="127"/>
      <c r="F5" s="129"/>
      <c r="G5" s="116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120"/>
    </row>
    <row r="6" spans="1:14" ht="19.2">
      <c r="A6" s="8">
        <v>1</v>
      </c>
      <c r="B6" s="77" t="s">
        <v>309</v>
      </c>
      <c r="C6" s="54" t="s">
        <v>310</v>
      </c>
      <c r="D6" s="78">
        <v>55153</v>
      </c>
      <c r="E6" s="79" t="s">
        <v>311</v>
      </c>
      <c r="F6" s="40">
        <f t="shared" ref="F6:F12" si="0">SUM(J6,M6)</f>
        <v>7</v>
      </c>
      <c r="G6" s="41">
        <f t="shared" ref="G6:G12" si="1">SUM(H6,K6)</f>
        <v>15</v>
      </c>
      <c r="H6" s="70">
        <v>9</v>
      </c>
      <c r="I6" s="43">
        <v>1</v>
      </c>
      <c r="J6" s="16">
        <v>7</v>
      </c>
      <c r="K6" s="42">
        <v>6</v>
      </c>
      <c r="L6" s="42" t="s">
        <v>312</v>
      </c>
      <c r="M6" s="42" t="s">
        <v>312</v>
      </c>
      <c r="N6" s="8"/>
    </row>
    <row r="7" spans="1:14" ht="19.2">
      <c r="A7" s="8">
        <v>2</v>
      </c>
      <c r="B7" s="80" t="s">
        <v>313</v>
      </c>
      <c r="C7" s="8" t="s">
        <v>285</v>
      </c>
      <c r="D7" s="68">
        <v>57061</v>
      </c>
      <c r="E7" s="79" t="s">
        <v>314</v>
      </c>
      <c r="F7" s="40">
        <f t="shared" si="0"/>
        <v>6</v>
      </c>
      <c r="G7" s="41">
        <f t="shared" si="1"/>
        <v>23</v>
      </c>
      <c r="H7" s="70">
        <v>20</v>
      </c>
      <c r="I7" s="43">
        <v>2</v>
      </c>
      <c r="J7" s="16">
        <v>6</v>
      </c>
      <c r="K7" s="42">
        <v>3</v>
      </c>
      <c r="L7" s="42" t="s">
        <v>312</v>
      </c>
      <c r="M7" s="42" t="s">
        <v>312</v>
      </c>
      <c r="N7" s="8"/>
    </row>
    <row r="8" spans="1:14" ht="19.2">
      <c r="A8" s="8">
        <v>3</v>
      </c>
      <c r="B8" s="80" t="s">
        <v>315</v>
      </c>
      <c r="C8" s="8" t="s">
        <v>316</v>
      </c>
      <c r="D8" s="68">
        <v>57317</v>
      </c>
      <c r="E8" s="79" t="s">
        <v>317</v>
      </c>
      <c r="F8" s="40">
        <f t="shared" si="0"/>
        <v>5</v>
      </c>
      <c r="G8" s="41">
        <f t="shared" si="1"/>
        <v>31</v>
      </c>
      <c r="H8" s="70">
        <v>22</v>
      </c>
      <c r="I8" s="43">
        <v>3</v>
      </c>
      <c r="J8" s="16">
        <v>5</v>
      </c>
      <c r="K8" s="42">
        <v>9</v>
      </c>
      <c r="L8" s="42" t="s">
        <v>312</v>
      </c>
      <c r="M8" s="42" t="s">
        <v>312</v>
      </c>
      <c r="N8" s="21"/>
    </row>
    <row r="9" spans="1:14" ht="19.2">
      <c r="A9" s="8">
        <v>4</v>
      </c>
      <c r="B9" s="80" t="s">
        <v>318</v>
      </c>
      <c r="C9" s="8" t="s">
        <v>310</v>
      </c>
      <c r="D9" s="68">
        <v>57249</v>
      </c>
      <c r="E9" s="81" t="s">
        <v>319</v>
      </c>
      <c r="F9" s="40">
        <f t="shared" si="0"/>
        <v>4</v>
      </c>
      <c r="G9" s="41">
        <f t="shared" si="1"/>
        <v>33</v>
      </c>
      <c r="H9" s="70">
        <v>28</v>
      </c>
      <c r="I9" s="43">
        <v>4</v>
      </c>
      <c r="J9" s="16">
        <v>4</v>
      </c>
      <c r="K9" s="42">
        <v>5</v>
      </c>
      <c r="L9" s="42" t="s">
        <v>312</v>
      </c>
      <c r="M9" s="42" t="s">
        <v>312</v>
      </c>
      <c r="N9" s="21"/>
    </row>
    <row r="10" spans="1:14" ht="19.2">
      <c r="A10" s="8">
        <v>5</v>
      </c>
      <c r="B10" s="77" t="s">
        <v>320</v>
      </c>
      <c r="C10" s="22" t="s">
        <v>316</v>
      </c>
      <c r="D10" s="68">
        <v>56002</v>
      </c>
      <c r="E10" s="82" t="s">
        <v>321</v>
      </c>
      <c r="F10" s="40">
        <f t="shared" si="0"/>
        <v>3</v>
      </c>
      <c r="G10" s="41">
        <f t="shared" si="1"/>
        <v>41</v>
      </c>
      <c r="H10" s="70">
        <v>32</v>
      </c>
      <c r="I10" s="43">
        <v>5</v>
      </c>
      <c r="J10" s="16">
        <v>3</v>
      </c>
      <c r="K10" s="42">
        <v>9</v>
      </c>
      <c r="L10" s="42" t="s">
        <v>312</v>
      </c>
      <c r="M10" s="42" t="s">
        <v>312</v>
      </c>
      <c r="N10" s="24"/>
    </row>
    <row r="11" spans="1:14" ht="19.2">
      <c r="A11" s="8">
        <v>6</v>
      </c>
      <c r="B11" s="77" t="s">
        <v>322</v>
      </c>
      <c r="C11" s="8" t="s">
        <v>323</v>
      </c>
      <c r="D11" s="68">
        <v>56001</v>
      </c>
      <c r="E11" s="79" t="s">
        <v>324</v>
      </c>
      <c r="F11" s="40">
        <f t="shared" si="0"/>
        <v>2</v>
      </c>
      <c r="G11" s="41">
        <f t="shared" si="1"/>
        <v>61</v>
      </c>
      <c r="H11" s="70">
        <v>50</v>
      </c>
      <c r="I11" s="43">
        <v>6</v>
      </c>
      <c r="J11" s="16">
        <v>2</v>
      </c>
      <c r="K11" s="42">
        <v>11</v>
      </c>
      <c r="L11" s="42" t="s">
        <v>312</v>
      </c>
      <c r="M11" s="42" t="s">
        <v>312</v>
      </c>
      <c r="N11" s="30"/>
    </row>
    <row r="12" spans="1:14" ht="19.8" thickBot="1">
      <c r="A12" s="8">
        <v>7</v>
      </c>
      <c r="B12" s="80" t="s">
        <v>325</v>
      </c>
      <c r="C12" s="8" t="s">
        <v>316</v>
      </c>
      <c r="D12" s="68">
        <v>56125</v>
      </c>
      <c r="E12" s="79" t="s">
        <v>326</v>
      </c>
      <c r="F12" s="83">
        <f t="shared" si="0"/>
        <v>1</v>
      </c>
      <c r="G12" s="41">
        <f t="shared" si="1"/>
        <v>67</v>
      </c>
      <c r="H12" s="70">
        <v>54</v>
      </c>
      <c r="I12" s="43">
        <v>7</v>
      </c>
      <c r="J12" s="16">
        <v>1</v>
      </c>
      <c r="K12" s="42">
        <v>13</v>
      </c>
      <c r="L12" s="42" t="s">
        <v>312</v>
      </c>
      <c r="M12" s="42" t="s">
        <v>312</v>
      </c>
      <c r="N12" s="8"/>
    </row>
    <row r="13" spans="1:14" ht="19.8" thickTop="1">
      <c r="A13" s="148" t="s">
        <v>327</v>
      </c>
      <c r="B13" s="148"/>
      <c r="C13" s="148"/>
      <c r="D13" s="148"/>
      <c r="E13" s="148"/>
      <c r="F13" s="148"/>
      <c r="G13" s="148"/>
      <c r="H13" s="148"/>
      <c r="I13" s="148"/>
      <c r="J13" s="148"/>
      <c r="K13" s="2"/>
      <c r="L13" s="2"/>
      <c r="M13" s="2"/>
      <c r="N13" s="2"/>
    </row>
  </sheetData>
  <mergeCells count="13">
    <mergeCell ref="A13:J13"/>
    <mergeCell ref="G3:G5"/>
    <mergeCell ref="H3:J3"/>
    <mergeCell ref="K3:M3"/>
    <mergeCell ref="N3:N5"/>
    <mergeCell ref="H4:I4"/>
    <mergeCell ref="K4:L4"/>
    <mergeCell ref="A3:A5"/>
    <mergeCell ref="B3:B5"/>
    <mergeCell ref="C3:C5"/>
    <mergeCell ref="D3:D5"/>
    <mergeCell ref="E3:E5"/>
    <mergeCell ref="F3:F5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52A6B-E059-4612-A94B-D56E3B09CE8E}">
  <dimension ref="A1:Q14"/>
  <sheetViews>
    <sheetView workbookViewId="0"/>
  </sheetViews>
  <sheetFormatPr defaultRowHeight="17.399999999999999"/>
  <cols>
    <col min="2" max="2" width="16.09765625" bestFit="1" customWidth="1"/>
    <col min="5" max="5" width="34.69921875" bestFit="1" customWidth="1"/>
    <col min="10" max="10" width="11.5" bestFit="1" customWidth="1"/>
    <col min="13" max="13" width="11.5" bestFit="1" customWidth="1"/>
    <col min="16" max="16" width="11.5" bestFit="1" customWidth="1"/>
  </cols>
  <sheetData>
    <row r="1" spans="1:17" ht="25.2">
      <c r="A1" s="1" t="s">
        <v>328</v>
      </c>
      <c r="B1" s="1"/>
      <c r="C1" s="84"/>
      <c r="D1" s="2"/>
      <c r="E1" s="3"/>
      <c r="F1" s="2"/>
      <c r="G1" s="2"/>
      <c r="H1" s="4"/>
      <c r="I1" s="2"/>
      <c r="J1" s="2"/>
      <c r="K1" s="2"/>
      <c r="L1" s="2"/>
      <c r="M1" s="2"/>
      <c r="N1" s="2"/>
      <c r="O1" s="2"/>
      <c r="P1" s="2"/>
      <c r="Q1" s="2"/>
    </row>
    <row r="2" spans="1:17" ht="19.8" thickBot="1">
      <c r="A2" s="3" t="s">
        <v>1</v>
      </c>
      <c r="B2" s="3"/>
      <c r="C2" s="85"/>
      <c r="D2" s="5" t="s">
        <v>2</v>
      </c>
      <c r="E2" s="3"/>
      <c r="F2" s="2"/>
      <c r="G2" s="2"/>
      <c r="H2" s="4"/>
      <c r="I2" s="2"/>
      <c r="J2" s="2"/>
      <c r="K2" s="2"/>
      <c r="L2" s="2"/>
      <c r="M2" s="2"/>
      <c r="N2" s="2"/>
      <c r="O2" s="2"/>
      <c r="P2" s="2"/>
      <c r="Q2" s="2"/>
    </row>
    <row r="3" spans="1:17" ht="19.8" thickTop="1">
      <c r="A3" s="122" t="s">
        <v>3</v>
      </c>
      <c r="B3" s="117" t="s">
        <v>4</v>
      </c>
      <c r="C3" s="123" t="s">
        <v>5</v>
      </c>
      <c r="D3" s="117" t="s">
        <v>6</v>
      </c>
      <c r="E3" s="127" t="s">
        <v>7</v>
      </c>
      <c r="F3" s="128" t="s">
        <v>8</v>
      </c>
      <c r="G3" s="115" t="s">
        <v>9</v>
      </c>
      <c r="H3" s="117" t="s">
        <v>329</v>
      </c>
      <c r="I3" s="117"/>
      <c r="J3" s="117"/>
      <c r="K3" s="117" t="s">
        <v>11</v>
      </c>
      <c r="L3" s="117"/>
      <c r="M3" s="117"/>
      <c r="N3" s="117" t="s">
        <v>12</v>
      </c>
      <c r="O3" s="117"/>
      <c r="P3" s="117"/>
      <c r="Q3" s="118" t="s">
        <v>13</v>
      </c>
    </row>
    <row r="4" spans="1:17" ht="19.2">
      <c r="A4" s="117"/>
      <c r="B4" s="117"/>
      <c r="C4" s="124"/>
      <c r="D4" s="117"/>
      <c r="E4" s="127"/>
      <c r="F4" s="129"/>
      <c r="G4" s="116"/>
      <c r="H4" s="121" t="s">
        <v>14</v>
      </c>
      <c r="I4" s="121"/>
      <c r="J4" s="7">
        <v>6</v>
      </c>
      <c r="K4" s="121" t="s">
        <v>14</v>
      </c>
      <c r="L4" s="121"/>
      <c r="M4" s="7">
        <v>6</v>
      </c>
      <c r="N4" s="121" t="s">
        <v>14</v>
      </c>
      <c r="O4" s="121"/>
      <c r="P4" s="7">
        <v>6</v>
      </c>
      <c r="Q4" s="119"/>
    </row>
    <row r="5" spans="1:17" ht="19.2">
      <c r="A5" s="117"/>
      <c r="B5" s="117"/>
      <c r="C5" s="125"/>
      <c r="D5" s="117"/>
      <c r="E5" s="127"/>
      <c r="F5" s="129"/>
      <c r="G5" s="116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6" t="s">
        <v>15</v>
      </c>
      <c r="O5" s="6" t="s">
        <v>16</v>
      </c>
      <c r="P5" s="6" t="s">
        <v>17</v>
      </c>
      <c r="Q5" s="120"/>
    </row>
    <row r="6" spans="1:17" ht="19.2">
      <c r="A6" s="8">
        <v>1</v>
      </c>
      <c r="B6" s="8" t="s">
        <v>330</v>
      </c>
      <c r="C6" s="8" t="s">
        <v>316</v>
      </c>
      <c r="D6" s="8" t="s">
        <v>331</v>
      </c>
      <c r="E6" s="23" t="s">
        <v>218</v>
      </c>
      <c r="F6" s="57">
        <f>SUM(J6,M6,P6)</f>
        <v>18</v>
      </c>
      <c r="G6" s="86">
        <f>SUM(H6,K6,N6)</f>
        <v>14</v>
      </c>
      <c r="H6" s="43">
        <v>14</v>
      </c>
      <c r="I6" s="8">
        <v>1</v>
      </c>
      <c r="J6" s="87">
        <v>6</v>
      </c>
      <c r="K6" s="42"/>
      <c r="L6" s="43"/>
      <c r="M6" s="16">
        <v>6</v>
      </c>
      <c r="N6" s="42"/>
      <c r="O6" s="43"/>
      <c r="P6" s="16">
        <v>6</v>
      </c>
      <c r="Q6" s="8"/>
    </row>
    <row r="7" spans="1:17" ht="19.2">
      <c r="A7" s="8">
        <v>2</v>
      </c>
      <c r="B7" s="17" t="s">
        <v>332</v>
      </c>
      <c r="C7" s="8" t="s">
        <v>316</v>
      </c>
      <c r="D7" s="17" t="s">
        <v>333</v>
      </c>
      <c r="E7" s="23" t="s">
        <v>224</v>
      </c>
      <c r="F7" s="57">
        <f t="shared" ref="F7:F13" si="0">SUM(J7,M7,P7)</f>
        <v>11</v>
      </c>
      <c r="G7" s="86">
        <f t="shared" ref="G7:G13" si="1">SUM(H7,K7,N7)</f>
        <v>29</v>
      </c>
      <c r="H7" s="8">
        <v>14</v>
      </c>
      <c r="I7" s="8">
        <v>2</v>
      </c>
      <c r="J7" s="76">
        <v>5</v>
      </c>
      <c r="K7" s="32">
        <v>11</v>
      </c>
      <c r="L7" s="32">
        <v>1</v>
      </c>
      <c r="M7" s="16">
        <v>3</v>
      </c>
      <c r="N7" s="42">
        <v>4</v>
      </c>
      <c r="O7" s="43">
        <v>1</v>
      </c>
      <c r="P7" s="16">
        <v>3</v>
      </c>
      <c r="Q7" s="8"/>
    </row>
    <row r="8" spans="1:17" ht="19.2">
      <c r="A8" s="8">
        <v>3</v>
      </c>
      <c r="B8" s="8" t="s">
        <v>334</v>
      </c>
      <c r="C8" s="8" t="s">
        <v>316</v>
      </c>
      <c r="D8" s="8" t="s">
        <v>335</v>
      </c>
      <c r="E8" s="34" t="s">
        <v>336</v>
      </c>
      <c r="F8" s="57">
        <f t="shared" si="0"/>
        <v>9</v>
      </c>
      <c r="G8" s="86">
        <f t="shared" si="1"/>
        <v>29</v>
      </c>
      <c r="H8" s="8">
        <v>29</v>
      </c>
      <c r="I8" s="8">
        <v>4</v>
      </c>
      <c r="J8" s="8">
        <v>3</v>
      </c>
      <c r="K8" s="42"/>
      <c r="L8" s="43"/>
      <c r="M8" s="16">
        <v>3</v>
      </c>
      <c r="N8" s="42"/>
      <c r="O8" s="43"/>
      <c r="P8" s="16">
        <v>3</v>
      </c>
      <c r="Q8" s="21"/>
    </row>
    <row r="9" spans="1:17" ht="19.2">
      <c r="A9" s="8">
        <v>4</v>
      </c>
      <c r="B9" s="8" t="s">
        <v>337</v>
      </c>
      <c r="C9" s="8" t="s">
        <v>316</v>
      </c>
      <c r="D9" s="8" t="s">
        <v>338</v>
      </c>
      <c r="E9" s="34" t="s">
        <v>45</v>
      </c>
      <c r="F9" s="88">
        <f t="shared" si="0"/>
        <v>4.2</v>
      </c>
      <c r="G9" s="86">
        <f t="shared" si="1"/>
        <v>58</v>
      </c>
      <c r="H9" s="8">
        <v>26</v>
      </c>
      <c r="I9" s="8">
        <v>3</v>
      </c>
      <c r="J9" s="8">
        <v>3.2</v>
      </c>
      <c r="K9" s="89">
        <v>17</v>
      </c>
      <c r="L9" s="90">
        <v>3</v>
      </c>
      <c r="M9" s="8">
        <v>1</v>
      </c>
      <c r="N9" s="42">
        <v>15</v>
      </c>
      <c r="O9" s="43">
        <v>4</v>
      </c>
      <c r="P9" s="16">
        <v>0</v>
      </c>
      <c r="Q9" s="21"/>
    </row>
    <row r="10" spans="1:17" ht="19.2">
      <c r="A10" s="8">
        <v>5</v>
      </c>
      <c r="B10" s="91" t="s">
        <v>339</v>
      </c>
      <c r="C10" s="92" t="s">
        <v>316</v>
      </c>
      <c r="D10" s="93" t="s">
        <v>340</v>
      </c>
      <c r="E10" s="94" t="s">
        <v>48</v>
      </c>
      <c r="F10" s="57">
        <f t="shared" si="0"/>
        <v>4</v>
      </c>
      <c r="G10" s="86">
        <f t="shared" si="1"/>
        <v>22</v>
      </c>
      <c r="H10" s="22"/>
      <c r="I10" s="95"/>
      <c r="J10" s="22"/>
      <c r="K10" s="8">
        <v>13</v>
      </c>
      <c r="L10" s="8">
        <v>2</v>
      </c>
      <c r="M10" s="8">
        <v>2</v>
      </c>
      <c r="N10" s="44">
        <v>9</v>
      </c>
      <c r="O10" s="8">
        <v>2</v>
      </c>
      <c r="P10" s="8">
        <v>2</v>
      </c>
      <c r="Q10" s="24"/>
    </row>
    <row r="11" spans="1:17" ht="19.2">
      <c r="A11" s="8">
        <v>6</v>
      </c>
      <c r="B11" s="25" t="s">
        <v>341</v>
      </c>
      <c r="C11" s="22" t="s">
        <v>316</v>
      </c>
      <c r="D11" s="25" t="s">
        <v>342</v>
      </c>
      <c r="E11" s="96" t="s">
        <v>343</v>
      </c>
      <c r="F11" s="57">
        <f t="shared" si="0"/>
        <v>2</v>
      </c>
      <c r="G11" s="86">
        <f t="shared" si="1"/>
        <v>79</v>
      </c>
      <c r="H11" s="22">
        <v>37</v>
      </c>
      <c r="I11" s="22">
        <v>5</v>
      </c>
      <c r="J11" s="97">
        <v>2</v>
      </c>
      <c r="K11" s="98">
        <v>26</v>
      </c>
      <c r="L11" s="99">
        <v>6</v>
      </c>
      <c r="M11" s="22">
        <v>0</v>
      </c>
      <c r="N11" s="100">
        <v>16</v>
      </c>
      <c r="O11" s="101">
        <v>5</v>
      </c>
      <c r="P11" s="29">
        <v>0</v>
      </c>
      <c r="Q11" s="102"/>
    </row>
    <row r="12" spans="1:17" ht="19.2">
      <c r="A12" s="8">
        <v>7</v>
      </c>
      <c r="B12" s="103" t="s">
        <v>344</v>
      </c>
      <c r="C12" s="92" t="s">
        <v>316</v>
      </c>
      <c r="D12" s="104" t="s">
        <v>345</v>
      </c>
      <c r="E12" s="104" t="s">
        <v>229</v>
      </c>
      <c r="F12" s="57">
        <f t="shared" si="0"/>
        <v>1</v>
      </c>
      <c r="G12" s="86">
        <f t="shared" si="1"/>
        <v>77</v>
      </c>
      <c r="H12" s="105">
        <v>37</v>
      </c>
      <c r="I12" s="104">
        <v>6</v>
      </c>
      <c r="J12" s="106">
        <v>1</v>
      </c>
      <c r="K12" s="8">
        <v>22</v>
      </c>
      <c r="L12" s="8">
        <v>4</v>
      </c>
      <c r="M12" s="8">
        <v>0</v>
      </c>
      <c r="N12" s="43">
        <v>18</v>
      </c>
      <c r="O12" s="43">
        <v>6</v>
      </c>
      <c r="P12" s="16">
        <v>0</v>
      </c>
      <c r="Q12" s="8"/>
    </row>
    <row r="13" spans="1:17" ht="19.8" thickBot="1">
      <c r="A13" s="8">
        <v>8</v>
      </c>
      <c r="B13" s="103" t="s">
        <v>346</v>
      </c>
      <c r="C13" s="8" t="s">
        <v>316</v>
      </c>
      <c r="D13" s="70" t="s">
        <v>347</v>
      </c>
      <c r="E13" s="8" t="s">
        <v>348</v>
      </c>
      <c r="F13" s="107">
        <f t="shared" si="0"/>
        <v>1</v>
      </c>
      <c r="G13" s="108">
        <f t="shared" si="1"/>
        <v>34</v>
      </c>
      <c r="H13" s="8"/>
      <c r="I13" s="95"/>
      <c r="J13" s="8"/>
      <c r="K13" s="8">
        <v>23</v>
      </c>
      <c r="L13" s="8">
        <v>5</v>
      </c>
      <c r="M13" s="8">
        <v>0</v>
      </c>
      <c r="N13" s="8">
        <v>11</v>
      </c>
      <c r="O13" s="8">
        <v>3</v>
      </c>
      <c r="P13" s="8">
        <v>1</v>
      </c>
      <c r="Q13" s="8"/>
    </row>
    <row r="14" spans="1:17" ht="18" thickTop="1">
      <c r="F14" s="113"/>
    </row>
  </sheetData>
  <mergeCells count="14">
    <mergeCell ref="G3:G5"/>
    <mergeCell ref="H3:J3"/>
    <mergeCell ref="K3:M3"/>
    <mergeCell ref="N3:P3"/>
    <mergeCell ref="Q3:Q5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92465-8C54-4120-AD4B-5D9FA0420C1E}">
  <dimension ref="A1:N13"/>
  <sheetViews>
    <sheetView workbookViewId="0"/>
  </sheetViews>
  <sheetFormatPr defaultRowHeight="17.399999999999999"/>
  <cols>
    <col min="5" max="5" width="23.59765625" bestFit="1" customWidth="1"/>
    <col min="10" max="10" width="11.5" bestFit="1" customWidth="1"/>
    <col min="13" max="13" width="11.5" bestFit="1" customWidth="1"/>
  </cols>
  <sheetData>
    <row r="1" spans="1:14" ht="25.2">
      <c r="A1" s="1" t="s">
        <v>349</v>
      </c>
      <c r="B1" s="1"/>
      <c r="C1" s="1"/>
      <c r="D1" s="2"/>
      <c r="E1" s="3"/>
      <c r="F1" s="2"/>
      <c r="G1" s="2"/>
      <c r="H1" s="2"/>
      <c r="I1" s="4"/>
      <c r="J1" s="2"/>
      <c r="K1" s="2"/>
      <c r="L1" s="2"/>
      <c r="M1" s="2"/>
      <c r="N1" s="2"/>
    </row>
    <row r="2" spans="1:14" ht="19.8" thickBot="1">
      <c r="A2" s="3" t="s">
        <v>1</v>
      </c>
      <c r="B2" s="3"/>
      <c r="C2" s="2"/>
      <c r="D2" s="5" t="s">
        <v>2</v>
      </c>
      <c r="E2" s="3"/>
      <c r="F2" s="2"/>
      <c r="G2" s="2"/>
      <c r="H2" s="2"/>
      <c r="I2" s="4"/>
      <c r="J2" s="2"/>
      <c r="K2" s="2"/>
      <c r="L2" s="2"/>
      <c r="M2" s="2"/>
      <c r="N2" s="2"/>
    </row>
    <row r="3" spans="1:14" ht="19.8" thickTop="1">
      <c r="A3" s="122" t="s">
        <v>3</v>
      </c>
      <c r="B3" s="117" t="s">
        <v>4</v>
      </c>
      <c r="C3" s="123" t="s">
        <v>5</v>
      </c>
      <c r="D3" s="126" t="s">
        <v>6</v>
      </c>
      <c r="E3" s="127" t="s">
        <v>7</v>
      </c>
      <c r="F3" s="128" t="s">
        <v>8</v>
      </c>
      <c r="G3" s="115" t="s">
        <v>9</v>
      </c>
      <c r="H3" s="127" t="s">
        <v>11</v>
      </c>
      <c r="I3" s="142"/>
      <c r="J3" s="116"/>
      <c r="K3" s="117" t="s">
        <v>12</v>
      </c>
      <c r="L3" s="117"/>
      <c r="M3" s="117"/>
      <c r="N3" s="118" t="s">
        <v>13</v>
      </c>
    </row>
    <row r="4" spans="1:14" ht="19.2">
      <c r="A4" s="117"/>
      <c r="B4" s="117"/>
      <c r="C4" s="124"/>
      <c r="D4" s="126"/>
      <c r="E4" s="127"/>
      <c r="F4" s="129"/>
      <c r="G4" s="116"/>
      <c r="H4" s="143" t="s">
        <v>14</v>
      </c>
      <c r="I4" s="144"/>
      <c r="J4" s="7">
        <v>7</v>
      </c>
      <c r="K4" s="121" t="s">
        <v>14</v>
      </c>
      <c r="L4" s="121"/>
      <c r="M4" s="7">
        <v>5</v>
      </c>
      <c r="N4" s="119"/>
    </row>
    <row r="5" spans="1:14" ht="19.2">
      <c r="A5" s="117"/>
      <c r="B5" s="117"/>
      <c r="C5" s="125"/>
      <c r="D5" s="126"/>
      <c r="E5" s="127"/>
      <c r="F5" s="129"/>
      <c r="G5" s="116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120"/>
    </row>
    <row r="6" spans="1:14" ht="19.2">
      <c r="A6" s="8">
        <v>1</v>
      </c>
      <c r="B6" s="109" t="s">
        <v>350</v>
      </c>
      <c r="C6" s="10" t="s">
        <v>19</v>
      </c>
      <c r="D6" s="109">
        <v>24</v>
      </c>
      <c r="E6" s="110" t="s">
        <v>351</v>
      </c>
      <c r="F6" s="40">
        <f t="shared" ref="F6:F12" si="0">SUM(J6,M6)</f>
        <v>7</v>
      </c>
      <c r="G6" s="41">
        <f t="shared" ref="G6:G12" si="1">SUM(H6,K6)</f>
        <v>5</v>
      </c>
      <c r="H6" s="70">
        <v>5</v>
      </c>
      <c r="I6" s="43">
        <v>1</v>
      </c>
      <c r="J6" s="16">
        <v>7</v>
      </c>
      <c r="K6" s="42" t="s">
        <v>312</v>
      </c>
      <c r="L6" s="42" t="s">
        <v>312</v>
      </c>
      <c r="M6" s="42" t="s">
        <v>312</v>
      </c>
      <c r="N6" s="8"/>
    </row>
    <row r="7" spans="1:14" ht="19.2">
      <c r="A7" s="8">
        <v>2</v>
      </c>
      <c r="B7" s="109" t="s">
        <v>352</v>
      </c>
      <c r="C7" s="10" t="s">
        <v>19</v>
      </c>
      <c r="D7" s="109">
        <v>22</v>
      </c>
      <c r="E7" s="111" t="s">
        <v>353</v>
      </c>
      <c r="F7" s="40">
        <f t="shared" si="0"/>
        <v>6</v>
      </c>
      <c r="G7" s="41">
        <f t="shared" si="1"/>
        <v>10</v>
      </c>
      <c r="H7" s="70">
        <v>10</v>
      </c>
      <c r="I7" s="43">
        <v>2</v>
      </c>
      <c r="J7" s="16">
        <v>6</v>
      </c>
      <c r="K7" s="42" t="s">
        <v>312</v>
      </c>
      <c r="L7" s="42" t="s">
        <v>312</v>
      </c>
      <c r="M7" s="42" t="s">
        <v>312</v>
      </c>
      <c r="N7" s="8"/>
    </row>
    <row r="8" spans="1:14" ht="19.2">
      <c r="A8" s="8">
        <v>3</v>
      </c>
      <c r="B8" s="109" t="s">
        <v>354</v>
      </c>
      <c r="C8" s="8" t="s">
        <v>103</v>
      </c>
      <c r="D8" s="68">
        <v>25</v>
      </c>
      <c r="E8" s="110" t="s">
        <v>355</v>
      </c>
      <c r="F8" s="40">
        <f t="shared" si="0"/>
        <v>5</v>
      </c>
      <c r="G8" s="41">
        <f t="shared" si="1"/>
        <v>14</v>
      </c>
      <c r="H8" s="70">
        <v>14</v>
      </c>
      <c r="I8" s="43">
        <v>3</v>
      </c>
      <c r="J8" s="16">
        <v>5</v>
      </c>
      <c r="K8" s="42" t="s">
        <v>312</v>
      </c>
      <c r="L8" s="42" t="s">
        <v>312</v>
      </c>
      <c r="M8" s="42" t="s">
        <v>312</v>
      </c>
      <c r="N8" s="21"/>
    </row>
    <row r="9" spans="1:14" ht="19.2">
      <c r="A9" s="8">
        <v>4</v>
      </c>
      <c r="B9" s="109" t="s">
        <v>356</v>
      </c>
      <c r="C9" s="10" t="s">
        <v>19</v>
      </c>
      <c r="D9" s="109">
        <v>28</v>
      </c>
      <c r="E9" s="69" t="s">
        <v>357</v>
      </c>
      <c r="F9" s="40">
        <f t="shared" si="0"/>
        <v>4</v>
      </c>
      <c r="G9" s="41">
        <f t="shared" si="1"/>
        <v>20</v>
      </c>
      <c r="H9" s="70">
        <v>20</v>
      </c>
      <c r="I9" s="43">
        <v>4</v>
      </c>
      <c r="J9" s="16">
        <v>4</v>
      </c>
      <c r="K9" s="42" t="s">
        <v>312</v>
      </c>
      <c r="L9" s="42" t="s">
        <v>312</v>
      </c>
      <c r="M9" s="42" t="s">
        <v>312</v>
      </c>
      <c r="N9" s="21"/>
    </row>
    <row r="10" spans="1:14" ht="19.2">
      <c r="A10" s="8">
        <v>5</v>
      </c>
      <c r="B10" s="109" t="s">
        <v>358</v>
      </c>
      <c r="C10" s="8" t="s">
        <v>103</v>
      </c>
      <c r="D10" s="109">
        <v>48</v>
      </c>
      <c r="E10" s="110" t="s">
        <v>359</v>
      </c>
      <c r="F10" s="40">
        <f t="shared" si="0"/>
        <v>3</v>
      </c>
      <c r="G10" s="41">
        <f t="shared" si="1"/>
        <v>21</v>
      </c>
      <c r="H10" s="70">
        <v>21</v>
      </c>
      <c r="I10" s="43">
        <v>5</v>
      </c>
      <c r="J10" s="16">
        <v>3</v>
      </c>
      <c r="K10" s="42" t="s">
        <v>312</v>
      </c>
      <c r="L10" s="42" t="s">
        <v>312</v>
      </c>
      <c r="M10" s="42" t="s">
        <v>312</v>
      </c>
      <c r="N10" s="24"/>
    </row>
    <row r="11" spans="1:14" ht="19.2">
      <c r="A11" s="8">
        <v>6</v>
      </c>
      <c r="B11" s="109" t="s">
        <v>360</v>
      </c>
      <c r="C11" s="8" t="s">
        <v>103</v>
      </c>
      <c r="D11" s="109">
        <v>47</v>
      </c>
      <c r="E11" s="69" t="s">
        <v>361</v>
      </c>
      <c r="F11" s="40">
        <f t="shared" si="0"/>
        <v>2</v>
      </c>
      <c r="G11" s="41">
        <f t="shared" si="1"/>
        <v>28</v>
      </c>
      <c r="H11" s="70">
        <v>28</v>
      </c>
      <c r="I11" s="43">
        <v>6</v>
      </c>
      <c r="J11" s="16">
        <v>2</v>
      </c>
      <c r="K11" s="42" t="s">
        <v>312</v>
      </c>
      <c r="L11" s="42" t="s">
        <v>312</v>
      </c>
      <c r="M11" s="42" t="s">
        <v>312</v>
      </c>
      <c r="N11" s="30"/>
    </row>
    <row r="12" spans="1:14" ht="19.8" thickBot="1">
      <c r="A12" s="8">
        <v>7</v>
      </c>
      <c r="B12" s="109" t="s">
        <v>362</v>
      </c>
      <c r="C12" s="8" t="s">
        <v>19</v>
      </c>
      <c r="D12" s="109">
        <v>49</v>
      </c>
      <c r="E12" s="110" t="s">
        <v>363</v>
      </c>
      <c r="F12" s="56">
        <f t="shared" si="0"/>
        <v>1</v>
      </c>
      <c r="G12" s="41">
        <f t="shared" si="1"/>
        <v>40</v>
      </c>
      <c r="H12" s="70">
        <v>40</v>
      </c>
      <c r="I12" s="43">
        <v>7</v>
      </c>
      <c r="J12" s="16">
        <v>1</v>
      </c>
      <c r="K12" s="42" t="s">
        <v>312</v>
      </c>
      <c r="L12" s="42" t="s">
        <v>312</v>
      </c>
      <c r="M12" s="42" t="s">
        <v>312</v>
      </c>
      <c r="N12" s="8"/>
    </row>
    <row r="13" spans="1:14" ht="19.8" thickTop="1">
      <c r="A13" s="148" t="s">
        <v>364</v>
      </c>
      <c r="B13" s="148"/>
      <c r="C13" s="148"/>
      <c r="D13" s="148"/>
      <c r="E13" s="148"/>
      <c r="F13" s="148"/>
      <c r="G13" s="148"/>
      <c r="H13" s="148"/>
      <c r="I13" s="148"/>
      <c r="J13" s="148"/>
      <c r="K13" s="2"/>
      <c r="L13" s="2"/>
      <c r="M13" s="2"/>
      <c r="N13" s="2"/>
    </row>
  </sheetData>
  <mergeCells count="13">
    <mergeCell ref="A13:J13"/>
    <mergeCell ref="G3:G5"/>
    <mergeCell ref="H3:J3"/>
    <mergeCell ref="K3:M3"/>
    <mergeCell ref="N3:N5"/>
    <mergeCell ref="H4:I4"/>
    <mergeCell ref="K4:L4"/>
    <mergeCell ref="A3:A5"/>
    <mergeCell ref="B3:B5"/>
    <mergeCell ref="C3:C5"/>
    <mergeCell ref="D3:D5"/>
    <mergeCell ref="E3:E5"/>
    <mergeCell ref="F3:F5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7810B-3EBA-4F02-9A9D-FBEB2EEDFEC4}">
  <dimension ref="A1:N57"/>
  <sheetViews>
    <sheetView workbookViewId="0">
      <selection activeCell="I44" sqref="I44"/>
    </sheetView>
  </sheetViews>
  <sheetFormatPr defaultRowHeight="17.399999999999999"/>
  <cols>
    <col min="5" max="5" width="40.296875" customWidth="1"/>
    <col min="10" max="10" width="11.5" bestFit="1" customWidth="1"/>
    <col min="13" max="13" width="11.5" bestFit="1" customWidth="1"/>
  </cols>
  <sheetData>
    <row r="1" spans="1:14" ht="25.2">
      <c r="A1" s="1" t="s">
        <v>365</v>
      </c>
      <c r="B1" s="1"/>
      <c r="C1" s="1"/>
      <c r="D1" s="2"/>
      <c r="E1" s="3"/>
      <c r="F1" s="2"/>
      <c r="G1" s="2"/>
      <c r="H1" s="2"/>
      <c r="I1" s="4"/>
      <c r="J1" s="2"/>
      <c r="K1" s="2"/>
      <c r="L1" s="2"/>
      <c r="M1" s="2"/>
      <c r="N1" s="2"/>
    </row>
    <row r="2" spans="1:14" ht="19.8" thickBot="1">
      <c r="A2" s="3" t="s">
        <v>1</v>
      </c>
      <c r="B2" s="3"/>
      <c r="C2" s="2"/>
      <c r="D2" s="5" t="s">
        <v>2</v>
      </c>
      <c r="E2" s="3"/>
      <c r="F2" s="2"/>
      <c r="G2" s="2"/>
      <c r="H2" s="2"/>
      <c r="I2" s="4"/>
      <c r="J2" s="2"/>
      <c r="K2" s="2"/>
      <c r="L2" s="2"/>
      <c r="M2" s="2"/>
      <c r="N2" s="2"/>
    </row>
    <row r="3" spans="1:14" ht="19.8" thickTop="1">
      <c r="A3" s="122" t="s">
        <v>3</v>
      </c>
      <c r="B3" s="117" t="s">
        <v>4</v>
      </c>
      <c r="C3" s="123" t="s">
        <v>5</v>
      </c>
      <c r="D3" s="126" t="s">
        <v>6</v>
      </c>
      <c r="E3" s="127" t="s">
        <v>7</v>
      </c>
      <c r="F3" s="128" t="s">
        <v>8</v>
      </c>
      <c r="G3" s="115" t="s">
        <v>9</v>
      </c>
      <c r="H3" s="127" t="s">
        <v>11</v>
      </c>
      <c r="I3" s="142"/>
      <c r="J3" s="116"/>
      <c r="K3" s="117" t="s">
        <v>12</v>
      </c>
      <c r="L3" s="117"/>
      <c r="M3" s="117"/>
      <c r="N3" s="118" t="s">
        <v>13</v>
      </c>
    </row>
    <row r="4" spans="1:14" ht="19.2">
      <c r="A4" s="117"/>
      <c r="B4" s="117"/>
      <c r="C4" s="124"/>
      <c r="D4" s="126"/>
      <c r="E4" s="127"/>
      <c r="F4" s="129"/>
      <c r="G4" s="116"/>
      <c r="H4" s="143" t="s">
        <v>14</v>
      </c>
      <c r="I4" s="144"/>
      <c r="J4" s="7">
        <v>47</v>
      </c>
      <c r="K4" s="121" t="s">
        <v>14</v>
      </c>
      <c r="L4" s="121"/>
      <c r="M4" s="7">
        <v>41</v>
      </c>
      <c r="N4" s="119"/>
    </row>
    <row r="5" spans="1:14" ht="19.2">
      <c r="A5" s="117"/>
      <c r="B5" s="117"/>
      <c r="C5" s="125"/>
      <c r="D5" s="126"/>
      <c r="E5" s="127"/>
      <c r="F5" s="129"/>
      <c r="G5" s="116"/>
      <c r="H5" s="6" t="s">
        <v>15</v>
      </c>
      <c r="I5" s="6" t="s">
        <v>16</v>
      </c>
      <c r="J5" s="6" t="s">
        <v>17</v>
      </c>
      <c r="K5" s="6" t="s">
        <v>15</v>
      </c>
      <c r="L5" s="6" t="s">
        <v>16</v>
      </c>
      <c r="M5" s="6" t="s">
        <v>17</v>
      </c>
      <c r="N5" s="120"/>
    </row>
    <row r="6" spans="1:14" ht="19.2">
      <c r="A6" s="8">
        <v>1</v>
      </c>
      <c r="B6" s="49" t="s">
        <v>366</v>
      </c>
      <c r="C6" s="10" t="s">
        <v>103</v>
      </c>
      <c r="D6" s="52">
        <v>570</v>
      </c>
      <c r="E6" s="23" t="s">
        <v>367</v>
      </c>
      <c r="F6" s="40">
        <f t="shared" ref="F6:F56" si="0">SUM(J6,M6)</f>
        <v>84</v>
      </c>
      <c r="G6" s="41">
        <f t="shared" ref="G6:G56" si="1">SUM(H6,K6)</f>
        <v>33</v>
      </c>
      <c r="H6" s="8">
        <v>17</v>
      </c>
      <c r="I6" s="43">
        <v>2</v>
      </c>
      <c r="J6" s="16">
        <v>46</v>
      </c>
      <c r="K6" s="43">
        <v>16</v>
      </c>
      <c r="L6" s="43">
        <v>4</v>
      </c>
      <c r="M6" s="16">
        <v>38</v>
      </c>
      <c r="N6" s="8"/>
    </row>
    <row r="7" spans="1:14" ht="19.2">
      <c r="A7" s="8">
        <v>2</v>
      </c>
      <c r="B7" s="49" t="s">
        <v>368</v>
      </c>
      <c r="C7" s="10" t="s">
        <v>369</v>
      </c>
      <c r="D7" s="52">
        <v>562</v>
      </c>
      <c r="E7" s="51" t="s">
        <v>163</v>
      </c>
      <c r="F7" s="40">
        <f t="shared" si="0"/>
        <v>83</v>
      </c>
      <c r="G7" s="41">
        <f t="shared" si="1"/>
        <v>37</v>
      </c>
      <c r="H7" s="8">
        <v>26</v>
      </c>
      <c r="I7" s="43">
        <v>4</v>
      </c>
      <c r="J7" s="16">
        <v>44</v>
      </c>
      <c r="K7" s="43">
        <v>11</v>
      </c>
      <c r="L7" s="43">
        <v>3</v>
      </c>
      <c r="M7" s="16">
        <v>39</v>
      </c>
      <c r="N7" s="21"/>
    </row>
    <row r="8" spans="1:14" ht="19.2">
      <c r="A8" s="8">
        <v>3</v>
      </c>
      <c r="B8" s="17" t="s">
        <v>370</v>
      </c>
      <c r="C8" s="10" t="s">
        <v>19</v>
      </c>
      <c r="D8" s="49">
        <v>475</v>
      </c>
      <c r="E8" s="51" t="s">
        <v>371</v>
      </c>
      <c r="F8" s="40">
        <f t="shared" si="0"/>
        <v>82</v>
      </c>
      <c r="G8" s="41">
        <f t="shared" si="1"/>
        <v>35</v>
      </c>
      <c r="H8" s="8">
        <v>15</v>
      </c>
      <c r="I8" s="43">
        <v>1</v>
      </c>
      <c r="J8" s="16">
        <v>47</v>
      </c>
      <c r="K8" s="43">
        <v>20</v>
      </c>
      <c r="L8" s="43">
        <v>7</v>
      </c>
      <c r="M8" s="16">
        <v>35</v>
      </c>
      <c r="N8" s="21"/>
    </row>
    <row r="9" spans="1:14" ht="19.2">
      <c r="A9" s="8">
        <v>4</v>
      </c>
      <c r="B9" s="49" t="s">
        <v>372</v>
      </c>
      <c r="C9" s="8" t="s">
        <v>19</v>
      </c>
      <c r="D9" s="49">
        <v>553</v>
      </c>
      <c r="E9" s="51" t="s">
        <v>373</v>
      </c>
      <c r="F9" s="40">
        <f t="shared" si="0"/>
        <v>82</v>
      </c>
      <c r="G9" s="41">
        <f t="shared" si="1"/>
        <v>37</v>
      </c>
      <c r="H9" s="8">
        <v>21</v>
      </c>
      <c r="I9" s="43">
        <v>3</v>
      </c>
      <c r="J9" s="16">
        <v>45</v>
      </c>
      <c r="K9" s="43">
        <v>16</v>
      </c>
      <c r="L9" s="43">
        <v>5</v>
      </c>
      <c r="M9" s="16">
        <v>37</v>
      </c>
      <c r="N9" s="21"/>
    </row>
    <row r="10" spans="1:14" ht="19.2">
      <c r="A10" s="8">
        <v>5</v>
      </c>
      <c r="B10" s="49" t="s">
        <v>374</v>
      </c>
      <c r="C10" s="8" t="s">
        <v>369</v>
      </c>
      <c r="D10" s="49">
        <v>554</v>
      </c>
      <c r="E10" s="51" t="s">
        <v>373</v>
      </c>
      <c r="F10" s="40">
        <f t="shared" si="0"/>
        <v>79</v>
      </c>
      <c r="G10" s="41">
        <f t="shared" si="1"/>
        <v>53</v>
      </c>
      <c r="H10" s="8">
        <v>42</v>
      </c>
      <c r="I10" s="43">
        <v>9</v>
      </c>
      <c r="J10" s="16">
        <v>39</v>
      </c>
      <c r="K10" s="43">
        <v>11</v>
      </c>
      <c r="L10" s="43">
        <v>2</v>
      </c>
      <c r="M10" s="16">
        <v>40</v>
      </c>
      <c r="N10" s="24"/>
    </row>
    <row r="11" spans="1:14" ht="19.2">
      <c r="A11" s="8">
        <v>6</v>
      </c>
      <c r="B11" s="49" t="s">
        <v>375</v>
      </c>
      <c r="C11" s="8" t="s">
        <v>103</v>
      </c>
      <c r="D11" s="53">
        <v>558</v>
      </c>
      <c r="E11" s="51" t="s">
        <v>179</v>
      </c>
      <c r="F11" s="40">
        <f t="shared" si="0"/>
        <v>77</v>
      </c>
      <c r="G11" s="41">
        <f t="shared" si="1"/>
        <v>52</v>
      </c>
      <c r="H11" s="8">
        <v>34</v>
      </c>
      <c r="I11" s="43">
        <v>7</v>
      </c>
      <c r="J11" s="16">
        <v>41</v>
      </c>
      <c r="K11" s="43">
        <v>18</v>
      </c>
      <c r="L11" s="43">
        <v>6</v>
      </c>
      <c r="M11" s="16">
        <v>36</v>
      </c>
      <c r="N11" s="21"/>
    </row>
    <row r="12" spans="1:14" ht="19.2">
      <c r="A12" s="8">
        <v>7</v>
      </c>
      <c r="B12" s="49" t="s">
        <v>376</v>
      </c>
      <c r="C12" s="8" t="s">
        <v>369</v>
      </c>
      <c r="D12" s="50">
        <v>530</v>
      </c>
      <c r="E12" s="51" t="s">
        <v>377</v>
      </c>
      <c r="F12" s="40">
        <f t="shared" si="0"/>
        <v>75</v>
      </c>
      <c r="G12" s="41">
        <f t="shared" si="1"/>
        <v>64</v>
      </c>
      <c r="H12" s="8">
        <v>28</v>
      </c>
      <c r="I12" s="43">
        <v>5</v>
      </c>
      <c r="J12" s="16">
        <v>43</v>
      </c>
      <c r="K12" s="43">
        <v>36</v>
      </c>
      <c r="L12" s="43">
        <v>10</v>
      </c>
      <c r="M12" s="16">
        <v>32</v>
      </c>
      <c r="N12" s="8"/>
    </row>
    <row r="13" spans="1:14" ht="19.2">
      <c r="A13" s="8">
        <v>8</v>
      </c>
      <c r="B13" s="49" t="s">
        <v>378</v>
      </c>
      <c r="C13" s="8" t="s">
        <v>19</v>
      </c>
      <c r="D13" s="52">
        <v>569</v>
      </c>
      <c r="E13" s="51" t="s">
        <v>379</v>
      </c>
      <c r="F13" s="40">
        <f t="shared" si="0"/>
        <v>74</v>
      </c>
      <c r="G13" s="41">
        <f t="shared" si="1"/>
        <v>69</v>
      </c>
      <c r="H13" s="8">
        <v>60</v>
      </c>
      <c r="I13" s="43">
        <v>15</v>
      </c>
      <c r="J13" s="16">
        <v>33</v>
      </c>
      <c r="K13" s="43">
        <v>9</v>
      </c>
      <c r="L13" s="43">
        <v>1</v>
      </c>
      <c r="M13" s="16">
        <v>41</v>
      </c>
      <c r="N13" s="8"/>
    </row>
    <row r="14" spans="1:14" ht="19.2">
      <c r="A14" s="8">
        <v>9</v>
      </c>
      <c r="B14" s="49" t="s">
        <v>380</v>
      </c>
      <c r="C14" s="10" t="s">
        <v>369</v>
      </c>
      <c r="D14" s="53">
        <v>559</v>
      </c>
      <c r="E14" s="51" t="s">
        <v>179</v>
      </c>
      <c r="F14" s="40">
        <f t="shared" si="0"/>
        <v>73</v>
      </c>
      <c r="G14" s="41">
        <f t="shared" si="1"/>
        <v>63</v>
      </c>
      <c r="H14" s="8">
        <v>39</v>
      </c>
      <c r="I14" s="43">
        <v>8</v>
      </c>
      <c r="J14" s="16">
        <v>40</v>
      </c>
      <c r="K14" s="43">
        <v>24</v>
      </c>
      <c r="L14" s="43">
        <v>9</v>
      </c>
      <c r="M14" s="16">
        <v>33</v>
      </c>
      <c r="N14" s="8"/>
    </row>
    <row r="15" spans="1:14" ht="19.2">
      <c r="A15" s="8">
        <v>10</v>
      </c>
      <c r="B15" s="49" t="s">
        <v>381</v>
      </c>
      <c r="C15" s="10" t="s">
        <v>103</v>
      </c>
      <c r="D15" s="52">
        <v>552</v>
      </c>
      <c r="E15" s="23" t="s">
        <v>382</v>
      </c>
      <c r="F15" s="40">
        <f t="shared" si="0"/>
        <v>67</v>
      </c>
      <c r="G15" s="41">
        <f t="shared" si="1"/>
        <v>87</v>
      </c>
      <c r="H15" s="8">
        <v>43</v>
      </c>
      <c r="I15" s="43">
        <v>10</v>
      </c>
      <c r="J15" s="16">
        <v>38</v>
      </c>
      <c r="K15" s="43">
        <v>44</v>
      </c>
      <c r="L15" s="43">
        <v>13</v>
      </c>
      <c r="M15" s="16">
        <v>29</v>
      </c>
      <c r="N15" s="8"/>
    </row>
    <row r="16" spans="1:14" ht="19.2">
      <c r="A16" s="8">
        <v>11</v>
      </c>
      <c r="B16" s="49" t="s">
        <v>383</v>
      </c>
      <c r="C16" s="8" t="s">
        <v>103</v>
      </c>
      <c r="D16" s="52">
        <v>531</v>
      </c>
      <c r="E16" s="51" t="s">
        <v>384</v>
      </c>
      <c r="F16" s="40">
        <f t="shared" si="0"/>
        <v>65</v>
      </c>
      <c r="G16" s="41">
        <f t="shared" si="1"/>
        <v>100</v>
      </c>
      <c r="H16" s="8">
        <v>57</v>
      </c>
      <c r="I16" s="43">
        <v>13</v>
      </c>
      <c r="J16" s="16">
        <v>35</v>
      </c>
      <c r="K16" s="43">
        <v>43</v>
      </c>
      <c r="L16" s="43">
        <v>12</v>
      </c>
      <c r="M16" s="16">
        <v>30</v>
      </c>
      <c r="N16" s="8"/>
    </row>
    <row r="17" spans="1:14" ht="19.2">
      <c r="A17" s="8">
        <v>12</v>
      </c>
      <c r="B17" s="49" t="s">
        <v>385</v>
      </c>
      <c r="C17" s="8" t="s">
        <v>103</v>
      </c>
      <c r="D17" s="52">
        <v>522</v>
      </c>
      <c r="E17" s="51" t="s">
        <v>386</v>
      </c>
      <c r="F17" s="40">
        <f t="shared" si="0"/>
        <v>65</v>
      </c>
      <c r="G17" s="41">
        <f t="shared" si="1"/>
        <v>93</v>
      </c>
      <c r="H17" s="8">
        <v>71</v>
      </c>
      <c r="I17" s="43">
        <v>17</v>
      </c>
      <c r="J17" s="16">
        <v>31</v>
      </c>
      <c r="K17" s="43">
        <v>22</v>
      </c>
      <c r="L17" s="43">
        <v>8</v>
      </c>
      <c r="M17" s="16">
        <v>34</v>
      </c>
      <c r="N17" s="8"/>
    </row>
    <row r="18" spans="1:14" ht="19.2">
      <c r="A18" s="8">
        <v>13</v>
      </c>
      <c r="B18" s="49" t="s">
        <v>387</v>
      </c>
      <c r="C18" s="8" t="s">
        <v>19</v>
      </c>
      <c r="D18" s="50">
        <v>489</v>
      </c>
      <c r="E18" s="51" t="s">
        <v>388</v>
      </c>
      <c r="F18" s="40">
        <f t="shared" si="0"/>
        <v>63</v>
      </c>
      <c r="G18" s="41">
        <f t="shared" si="1"/>
        <v>112</v>
      </c>
      <c r="H18" s="8">
        <v>70</v>
      </c>
      <c r="I18" s="43">
        <v>16</v>
      </c>
      <c r="J18" s="16">
        <v>32</v>
      </c>
      <c r="K18" s="43">
        <v>42</v>
      </c>
      <c r="L18" s="43">
        <v>11</v>
      </c>
      <c r="M18" s="16">
        <v>31</v>
      </c>
      <c r="N18" s="8"/>
    </row>
    <row r="19" spans="1:14" ht="19.2">
      <c r="A19" s="8">
        <v>14</v>
      </c>
      <c r="B19" s="49" t="s">
        <v>389</v>
      </c>
      <c r="C19" s="8" t="s">
        <v>369</v>
      </c>
      <c r="D19" s="52">
        <v>512</v>
      </c>
      <c r="E19" s="51" t="s">
        <v>390</v>
      </c>
      <c r="F19" s="40">
        <f t="shared" si="0"/>
        <v>60</v>
      </c>
      <c r="G19" s="41">
        <f t="shared" si="1"/>
        <v>107</v>
      </c>
      <c r="H19" s="8">
        <v>57</v>
      </c>
      <c r="I19" s="43">
        <v>12</v>
      </c>
      <c r="J19" s="16">
        <v>36</v>
      </c>
      <c r="K19" s="43">
        <v>50</v>
      </c>
      <c r="L19" s="43">
        <v>18</v>
      </c>
      <c r="M19" s="16">
        <v>24</v>
      </c>
      <c r="N19" s="8"/>
    </row>
    <row r="20" spans="1:14" ht="19.2">
      <c r="A20" s="8">
        <v>15</v>
      </c>
      <c r="B20" s="49" t="s">
        <v>391</v>
      </c>
      <c r="C20" s="8" t="s">
        <v>19</v>
      </c>
      <c r="D20" s="49">
        <v>568</v>
      </c>
      <c r="E20" s="51" t="s">
        <v>392</v>
      </c>
      <c r="F20" s="40">
        <f t="shared" si="0"/>
        <v>53</v>
      </c>
      <c r="G20" s="41">
        <f t="shared" si="1"/>
        <v>131</v>
      </c>
      <c r="H20" s="8">
        <v>81</v>
      </c>
      <c r="I20" s="43">
        <v>20</v>
      </c>
      <c r="J20" s="16">
        <v>28</v>
      </c>
      <c r="K20" s="43">
        <v>50</v>
      </c>
      <c r="L20" s="43">
        <v>17</v>
      </c>
      <c r="M20" s="16">
        <v>25</v>
      </c>
      <c r="N20" s="8"/>
    </row>
    <row r="21" spans="1:14" ht="19.2">
      <c r="A21" s="8">
        <v>16</v>
      </c>
      <c r="B21" s="49" t="s">
        <v>393</v>
      </c>
      <c r="C21" s="8" t="s">
        <v>19</v>
      </c>
      <c r="D21" s="50">
        <v>529</v>
      </c>
      <c r="E21" s="51" t="s">
        <v>394</v>
      </c>
      <c r="F21" s="40">
        <f t="shared" si="0"/>
        <v>51</v>
      </c>
      <c r="G21" s="41">
        <f t="shared" si="1"/>
        <v>133</v>
      </c>
      <c r="H21" s="8">
        <v>80</v>
      </c>
      <c r="I21" s="43">
        <v>19</v>
      </c>
      <c r="J21" s="16">
        <v>29</v>
      </c>
      <c r="K21" s="43">
        <v>53</v>
      </c>
      <c r="L21" s="43">
        <v>20</v>
      </c>
      <c r="M21" s="16">
        <v>22</v>
      </c>
      <c r="N21" s="8"/>
    </row>
    <row r="22" spans="1:14" ht="19.2">
      <c r="A22" s="8">
        <v>17</v>
      </c>
      <c r="B22" s="49" t="s">
        <v>395</v>
      </c>
      <c r="C22" s="8" t="s">
        <v>103</v>
      </c>
      <c r="D22" s="52">
        <v>476</v>
      </c>
      <c r="E22" s="51" t="s">
        <v>396</v>
      </c>
      <c r="F22" s="40">
        <f t="shared" si="0"/>
        <v>51</v>
      </c>
      <c r="G22" s="41">
        <f t="shared" si="1"/>
        <v>138</v>
      </c>
      <c r="H22" s="8">
        <v>90</v>
      </c>
      <c r="I22" s="43">
        <v>23</v>
      </c>
      <c r="J22" s="16">
        <v>25</v>
      </c>
      <c r="K22" s="43">
        <v>48</v>
      </c>
      <c r="L22" s="43">
        <v>16</v>
      </c>
      <c r="M22" s="16">
        <v>26</v>
      </c>
      <c r="N22" s="8"/>
    </row>
    <row r="23" spans="1:14" ht="19.2">
      <c r="A23" s="8">
        <v>18</v>
      </c>
      <c r="B23" s="49" t="s">
        <v>397</v>
      </c>
      <c r="C23" s="8" t="s">
        <v>103</v>
      </c>
      <c r="D23" s="53">
        <v>537</v>
      </c>
      <c r="E23" s="51" t="s">
        <v>398</v>
      </c>
      <c r="F23" s="40">
        <f t="shared" si="0"/>
        <v>47</v>
      </c>
      <c r="G23" s="41">
        <f t="shared" si="1"/>
        <v>160</v>
      </c>
      <c r="H23" s="8">
        <v>116</v>
      </c>
      <c r="I23" s="43">
        <v>29</v>
      </c>
      <c r="J23" s="16">
        <v>19</v>
      </c>
      <c r="K23" s="43">
        <v>44</v>
      </c>
      <c r="L23" s="43">
        <v>14</v>
      </c>
      <c r="M23" s="16">
        <v>28</v>
      </c>
      <c r="N23" s="21"/>
    </row>
    <row r="24" spans="1:14" ht="19.2">
      <c r="A24" s="8">
        <v>19</v>
      </c>
      <c r="B24" s="49" t="s">
        <v>399</v>
      </c>
      <c r="C24" s="8" t="s">
        <v>103</v>
      </c>
      <c r="D24" s="52">
        <v>518</v>
      </c>
      <c r="E24" s="51" t="s">
        <v>400</v>
      </c>
      <c r="F24" s="40">
        <f t="shared" si="0"/>
        <v>44</v>
      </c>
      <c r="G24" s="41">
        <f t="shared" si="1"/>
        <v>161</v>
      </c>
      <c r="H24" s="8">
        <v>91</v>
      </c>
      <c r="I24" s="43">
        <v>24</v>
      </c>
      <c r="J24" s="16">
        <v>24</v>
      </c>
      <c r="K24" s="43">
        <v>70</v>
      </c>
      <c r="L24" s="43">
        <v>22</v>
      </c>
      <c r="M24" s="16">
        <v>20</v>
      </c>
      <c r="N24" s="8"/>
    </row>
    <row r="25" spans="1:14" ht="19.2">
      <c r="A25" s="8">
        <v>20</v>
      </c>
      <c r="B25" s="49" t="s">
        <v>401</v>
      </c>
      <c r="C25" s="8" t="s">
        <v>103</v>
      </c>
      <c r="D25" s="52">
        <v>571</v>
      </c>
      <c r="E25" s="51" t="s">
        <v>402</v>
      </c>
      <c r="F25" s="40">
        <f t="shared" si="0"/>
        <v>44</v>
      </c>
      <c r="G25" s="41">
        <f t="shared" si="1"/>
        <v>157</v>
      </c>
      <c r="H25" s="8">
        <v>105</v>
      </c>
      <c r="I25" s="43">
        <v>27</v>
      </c>
      <c r="J25" s="16">
        <v>21</v>
      </c>
      <c r="K25" s="43">
        <v>52</v>
      </c>
      <c r="L25" s="43">
        <v>19</v>
      </c>
      <c r="M25" s="16">
        <v>23</v>
      </c>
      <c r="N25" s="8"/>
    </row>
    <row r="26" spans="1:14" ht="19.2">
      <c r="A26" s="8">
        <v>21</v>
      </c>
      <c r="B26" s="49" t="s">
        <v>403</v>
      </c>
      <c r="C26" s="8" t="s">
        <v>103</v>
      </c>
      <c r="D26" s="52">
        <v>556</v>
      </c>
      <c r="E26" s="51" t="s">
        <v>404</v>
      </c>
      <c r="F26" s="40">
        <f t="shared" si="0"/>
        <v>42</v>
      </c>
      <c r="G26" s="41">
        <f t="shared" si="1"/>
        <v>33</v>
      </c>
      <c r="H26" s="8">
        <v>33</v>
      </c>
      <c r="I26" s="43">
        <v>6</v>
      </c>
      <c r="J26" s="16">
        <v>42</v>
      </c>
      <c r="K26" s="43"/>
      <c r="L26" s="43"/>
      <c r="M26" s="16"/>
      <c r="N26" s="8"/>
    </row>
    <row r="27" spans="1:14" ht="19.2">
      <c r="A27" s="8">
        <v>22</v>
      </c>
      <c r="B27" s="49" t="s">
        <v>405</v>
      </c>
      <c r="C27" s="8" t="s">
        <v>19</v>
      </c>
      <c r="D27" s="52">
        <v>519</v>
      </c>
      <c r="E27" s="51" t="s">
        <v>406</v>
      </c>
      <c r="F27" s="40">
        <f t="shared" si="0"/>
        <v>42</v>
      </c>
      <c r="G27" s="41">
        <f t="shared" si="1"/>
        <v>174</v>
      </c>
      <c r="H27" s="8">
        <v>130</v>
      </c>
      <c r="I27" s="43">
        <v>33</v>
      </c>
      <c r="J27" s="16">
        <v>15</v>
      </c>
      <c r="K27" s="8">
        <v>44</v>
      </c>
      <c r="L27" s="8">
        <v>15</v>
      </c>
      <c r="M27" s="8">
        <v>27</v>
      </c>
      <c r="N27" s="8"/>
    </row>
    <row r="28" spans="1:14" ht="19.2">
      <c r="A28" s="8">
        <v>23</v>
      </c>
      <c r="B28" s="49" t="s">
        <v>407</v>
      </c>
      <c r="C28" s="8" t="s">
        <v>19</v>
      </c>
      <c r="D28" s="52">
        <v>273</v>
      </c>
      <c r="E28" s="51" t="s">
        <v>408</v>
      </c>
      <c r="F28" s="40">
        <f t="shared" si="0"/>
        <v>41</v>
      </c>
      <c r="G28" s="41">
        <f t="shared" si="1"/>
        <v>168</v>
      </c>
      <c r="H28" s="8">
        <v>98</v>
      </c>
      <c r="I28" s="43">
        <v>26</v>
      </c>
      <c r="J28" s="16">
        <v>22</v>
      </c>
      <c r="K28" s="43">
        <v>70</v>
      </c>
      <c r="L28" s="43">
        <v>23</v>
      </c>
      <c r="M28" s="16">
        <v>19</v>
      </c>
      <c r="N28" s="8"/>
    </row>
    <row r="29" spans="1:14" ht="19.2">
      <c r="A29" s="8">
        <v>24</v>
      </c>
      <c r="B29" s="49" t="s">
        <v>409</v>
      </c>
      <c r="C29" s="8" t="s">
        <v>369</v>
      </c>
      <c r="D29" s="52">
        <v>524</v>
      </c>
      <c r="E29" s="51" t="s">
        <v>410</v>
      </c>
      <c r="F29" s="40">
        <f t="shared" si="0"/>
        <v>37</v>
      </c>
      <c r="G29" s="41">
        <f t="shared" si="1"/>
        <v>50</v>
      </c>
      <c r="H29" s="8">
        <v>50</v>
      </c>
      <c r="I29" s="43">
        <v>11</v>
      </c>
      <c r="J29" s="16">
        <v>37</v>
      </c>
      <c r="K29" s="43"/>
      <c r="L29" s="43"/>
      <c r="M29" s="16"/>
      <c r="N29" s="8"/>
    </row>
    <row r="30" spans="1:14" ht="19.2">
      <c r="A30" s="8">
        <v>25</v>
      </c>
      <c r="B30" s="49" t="s">
        <v>411</v>
      </c>
      <c r="C30" s="8" t="s">
        <v>19</v>
      </c>
      <c r="D30" s="50">
        <v>484</v>
      </c>
      <c r="E30" s="51" t="s">
        <v>377</v>
      </c>
      <c r="F30" s="40">
        <f t="shared" si="0"/>
        <v>37</v>
      </c>
      <c r="G30" s="41">
        <f t="shared" si="1"/>
        <v>182</v>
      </c>
      <c r="H30" s="8">
        <v>121</v>
      </c>
      <c r="I30" s="43">
        <v>32</v>
      </c>
      <c r="J30" s="16">
        <v>16</v>
      </c>
      <c r="K30" s="8">
        <v>61</v>
      </c>
      <c r="L30" s="8">
        <v>21</v>
      </c>
      <c r="M30" s="8">
        <v>21</v>
      </c>
      <c r="N30" s="8"/>
    </row>
    <row r="31" spans="1:14" ht="19.2">
      <c r="A31" s="8">
        <v>26</v>
      </c>
      <c r="B31" s="49" t="s">
        <v>412</v>
      </c>
      <c r="C31" s="8" t="s">
        <v>103</v>
      </c>
      <c r="D31" s="53">
        <v>379</v>
      </c>
      <c r="E31" s="51" t="s">
        <v>211</v>
      </c>
      <c r="F31" s="40">
        <f t="shared" si="0"/>
        <v>34</v>
      </c>
      <c r="G31" s="41">
        <f t="shared" si="1"/>
        <v>57</v>
      </c>
      <c r="H31" s="8">
        <v>57</v>
      </c>
      <c r="I31" s="43">
        <v>14</v>
      </c>
      <c r="J31" s="16">
        <v>34</v>
      </c>
      <c r="K31" s="43"/>
      <c r="L31" s="43"/>
      <c r="M31" s="16"/>
      <c r="N31" s="8"/>
    </row>
    <row r="32" spans="1:14" ht="19.2">
      <c r="A32" s="8">
        <v>27</v>
      </c>
      <c r="B32" s="49" t="s">
        <v>413</v>
      </c>
      <c r="C32" s="8" t="s">
        <v>19</v>
      </c>
      <c r="D32" s="50">
        <v>486</v>
      </c>
      <c r="E32" s="51" t="s">
        <v>377</v>
      </c>
      <c r="F32" s="40">
        <f t="shared" si="0"/>
        <v>33</v>
      </c>
      <c r="G32" s="41">
        <f t="shared" si="1"/>
        <v>201</v>
      </c>
      <c r="H32" s="8">
        <v>120</v>
      </c>
      <c r="I32" s="43">
        <v>31</v>
      </c>
      <c r="J32" s="16">
        <v>17</v>
      </c>
      <c r="K32" s="8">
        <v>81</v>
      </c>
      <c r="L32" s="8">
        <v>26</v>
      </c>
      <c r="M32" s="8">
        <v>16</v>
      </c>
      <c r="N32" s="8"/>
    </row>
    <row r="33" spans="1:14" ht="19.2">
      <c r="A33" s="8">
        <v>28</v>
      </c>
      <c r="B33" s="49" t="s">
        <v>414</v>
      </c>
      <c r="C33" s="8" t="s">
        <v>19</v>
      </c>
      <c r="D33" s="53">
        <v>380</v>
      </c>
      <c r="E33" s="51" t="s">
        <v>211</v>
      </c>
      <c r="F33" s="40">
        <f t="shared" si="0"/>
        <v>30</v>
      </c>
      <c r="G33" s="41">
        <f t="shared" si="1"/>
        <v>77</v>
      </c>
      <c r="H33" s="8">
        <v>77</v>
      </c>
      <c r="I33" s="43">
        <v>18</v>
      </c>
      <c r="J33" s="16">
        <v>30</v>
      </c>
      <c r="K33" s="43"/>
      <c r="L33" s="43"/>
      <c r="M33" s="16"/>
      <c r="N33" s="8"/>
    </row>
    <row r="34" spans="1:14" ht="19.2">
      <c r="A34" s="8">
        <v>29</v>
      </c>
      <c r="B34" s="49" t="s">
        <v>415</v>
      </c>
      <c r="C34" s="8" t="s">
        <v>19</v>
      </c>
      <c r="D34" s="49">
        <v>516</v>
      </c>
      <c r="E34" s="51" t="s">
        <v>416</v>
      </c>
      <c r="F34" s="40">
        <f t="shared" si="0"/>
        <v>29</v>
      </c>
      <c r="G34" s="41">
        <f t="shared" si="1"/>
        <v>209</v>
      </c>
      <c r="H34" s="8">
        <v>118</v>
      </c>
      <c r="I34" s="43">
        <v>30</v>
      </c>
      <c r="J34" s="16">
        <v>18</v>
      </c>
      <c r="K34" s="8">
        <v>91</v>
      </c>
      <c r="L34" s="8">
        <v>31</v>
      </c>
      <c r="M34" s="8">
        <v>11</v>
      </c>
      <c r="N34" s="21"/>
    </row>
    <row r="35" spans="1:14" ht="19.2">
      <c r="A35" s="8">
        <v>30</v>
      </c>
      <c r="B35" s="49" t="s">
        <v>417</v>
      </c>
      <c r="C35" s="8" t="s">
        <v>19</v>
      </c>
      <c r="D35" s="112">
        <v>480</v>
      </c>
      <c r="E35" s="51" t="s">
        <v>418</v>
      </c>
      <c r="F35" s="40">
        <f t="shared" si="0"/>
        <v>27</v>
      </c>
      <c r="G35" s="41">
        <f t="shared" si="1"/>
        <v>84</v>
      </c>
      <c r="H35" s="8">
        <v>84</v>
      </c>
      <c r="I35" s="43">
        <v>21</v>
      </c>
      <c r="J35" s="16">
        <v>27</v>
      </c>
      <c r="K35" s="43"/>
      <c r="L35" s="43"/>
      <c r="M35" s="16"/>
      <c r="N35" s="24"/>
    </row>
    <row r="36" spans="1:14" ht="19.2">
      <c r="A36" s="8">
        <v>31</v>
      </c>
      <c r="B36" s="49" t="s">
        <v>419</v>
      </c>
      <c r="C36" s="8" t="s">
        <v>19</v>
      </c>
      <c r="D36" s="53">
        <v>396</v>
      </c>
      <c r="E36" s="51" t="s">
        <v>420</v>
      </c>
      <c r="F36" s="40">
        <f t="shared" si="0"/>
        <v>26</v>
      </c>
      <c r="G36" s="41">
        <f t="shared" si="1"/>
        <v>88</v>
      </c>
      <c r="H36" s="8">
        <v>88</v>
      </c>
      <c r="I36" s="43">
        <v>22</v>
      </c>
      <c r="J36" s="16">
        <v>26</v>
      </c>
      <c r="K36" s="43"/>
      <c r="L36" s="43"/>
      <c r="M36" s="16"/>
      <c r="N36" s="24"/>
    </row>
    <row r="37" spans="1:14" ht="19.2">
      <c r="A37" s="8">
        <v>32</v>
      </c>
      <c r="B37" s="49" t="s">
        <v>421</v>
      </c>
      <c r="C37" s="8" t="s">
        <v>19</v>
      </c>
      <c r="D37" s="52">
        <v>491</v>
      </c>
      <c r="E37" s="51" t="s">
        <v>422</v>
      </c>
      <c r="F37" s="40">
        <f t="shared" si="0"/>
        <v>26</v>
      </c>
      <c r="G37" s="41">
        <f t="shared" si="1"/>
        <v>225</v>
      </c>
      <c r="H37" s="8">
        <v>149</v>
      </c>
      <c r="I37" s="43">
        <v>40</v>
      </c>
      <c r="J37" s="16">
        <v>8</v>
      </c>
      <c r="K37" s="8">
        <v>76</v>
      </c>
      <c r="L37" s="8">
        <v>24</v>
      </c>
      <c r="M37" s="8">
        <v>18</v>
      </c>
      <c r="N37" s="24"/>
    </row>
    <row r="38" spans="1:14" ht="19.2">
      <c r="A38" s="8">
        <v>33</v>
      </c>
      <c r="B38" s="49" t="s">
        <v>423</v>
      </c>
      <c r="C38" s="8" t="s">
        <v>19</v>
      </c>
      <c r="D38" s="49">
        <v>419</v>
      </c>
      <c r="E38" s="51" t="s">
        <v>424</v>
      </c>
      <c r="F38" s="40">
        <f t="shared" si="0"/>
        <v>25</v>
      </c>
      <c r="G38" s="41">
        <f t="shared" si="1"/>
        <v>227</v>
      </c>
      <c r="H38" s="8">
        <v>138</v>
      </c>
      <c r="I38" s="43">
        <v>35</v>
      </c>
      <c r="J38" s="16">
        <v>13</v>
      </c>
      <c r="K38" s="8">
        <v>89</v>
      </c>
      <c r="L38" s="8">
        <v>30</v>
      </c>
      <c r="M38" s="8">
        <v>12</v>
      </c>
      <c r="N38" s="24"/>
    </row>
    <row r="39" spans="1:14" ht="19.2">
      <c r="A39" s="8">
        <v>34</v>
      </c>
      <c r="B39" s="49" t="s">
        <v>425</v>
      </c>
      <c r="C39" s="8" t="s">
        <v>19</v>
      </c>
      <c r="D39" s="52">
        <v>457</v>
      </c>
      <c r="E39" s="51" t="s">
        <v>426</v>
      </c>
      <c r="F39" s="40">
        <f t="shared" si="0"/>
        <v>25</v>
      </c>
      <c r="G39" s="41">
        <f t="shared" si="1"/>
        <v>227</v>
      </c>
      <c r="H39" s="8">
        <v>146</v>
      </c>
      <c r="I39" s="43">
        <v>38</v>
      </c>
      <c r="J39" s="16">
        <v>10</v>
      </c>
      <c r="K39" s="8">
        <v>81</v>
      </c>
      <c r="L39" s="8">
        <v>27</v>
      </c>
      <c r="M39" s="8">
        <v>15</v>
      </c>
      <c r="N39" s="24"/>
    </row>
    <row r="40" spans="1:14" ht="19.2">
      <c r="A40" s="8">
        <v>35</v>
      </c>
      <c r="B40" s="49" t="s">
        <v>427</v>
      </c>
      <c r="C40" s="8" t="s">
        <v>103</v>
      </c>
      <c r="D40" s="52">
        <v>572</v>
      </c>
      <c r="E40" s="51" t="s">
        <v>428</v>
      </c>
      <c r="F40" s="40">
        <f t="shared" si="0"/>
        <v>24</v>
      </c>
      <c r="G40" s="41">
        <f t="shared" si="1"/>
        <v>232</v>
      </c>
      <c r="H40" s="8">
        <v>144</v>
      </c>
      <c r="I40" s="43">
        <v>37</v>
      </c>
      <c r="J40" s="16">
        <v>11</v>
      </c>
      <c r="K40" s="8">
        <v>88</v>
      </c>
      <c r="L40" s="8">
        <v>29</v>
      </c>
      <c r="M40" s="8">
        <v>13</v>
      </c>
      <c r="N40" s="24"/>
    </row>
    <row r="41" spans="1:14" ht="19.2">
      <c r="A41" s="8">
        <v>36</v>
      </c>
      <c r="B41" s="49" t="s">
        <v>429</v>
      </c>
      <c r="C41" s="8" t="s">
        <v>103</v>
      </c>
      <c r="D41" s="53">
        <v>397</v>
      </c>
      <c r="E41" s="51" t="s">
        <v>207</v>
      </c>
      <c r="F41" s="40">
        <f t="shared" si="0"/>
        <v>23</v>
      </c>
      <c r="G41" s="41">
        <f t="shared" si="1"/>
        <v>93</v>
      </c>
      <c r="H41" s="8">
        <v>93</v>
      </c>
      <c r="I41" s="43">
        <v>25</v>
      </c>
      <c r="J41" s="16">
        <v>23</v>
      </c>
      <c r="K41" s="43"/>
      <c r="L41" s="43"/>
      <c r="M41" s="16"/>
      <c r="N41" s="24"/>
    </row>
    <row r="42" spans="1:14" ht="19.2">
      <c r="A42" s="8">
        <v>37</v>
      </c>
      <c r="B42" s="49" t="s">
        <v>430</v>
      </c>
      <c r="C42" s="8" t="s">
        <v>103</v>
      </c>
      <c r="D42" s="49">
        <v>336</v>
      </c>
      <c r="E42" s="51" t="s">
        <v>431</v>
      </c>
      <c r="F42" s="40">
        <f t="shared" si="0"/>
        <v>23</v>
      </c>
      <c r="G42" s="41">
        <f t="shared" si="1"/>
        <v>230</v>
      </c>
      <c r="H42" s="8">
        <v>147</v>
      </c>
      <c r="I42" s="43">
        <v>39</v>
      </c>
      <c r="J42" s="16">
        <v>9</v>
      </c>
      <c r="K42" s="8">
        <v>83</v>
      </c>
      <c r="L42" s="8">
        <v>28</v>
      </c>
      <c r="M42" s="8">
        <v>14</v>
      </c>
      <c r="N42" s="24"/>
    </row>
    <row r="43" spans="1:14" ht="19.2">
      <c r="A43" s="8">
        <v>38</v>
      </c>
      <c r="B43" s="49" t="s">
        <v>432</v>
      </c>
      <c r="C43" s="8" t="s">
        <v>19</v>
      </c>
      <c r="D43" s="49">
        <v>490</v>
      </c>
      <c r="E43" s="51" t="s">
        <v>433</v>
      </c>
      <c r="F43" s="40">
        <f t="shared" si="0"/>
        <v>20</v>
      </c>
      <c r="G43" s="41">
        <f t="shared" si="1"/>
        <v>113</v>
      </c>
      <c r="H43" s="8">
        <v>113</v>
      </c>
      <c r="I43" s="43">
        <v>28</v>
      </c>
      <c r="J43" s="16">
        <v>20</v>
      </c>
      <c r="K43" s="43"/>
      <c r="L43" s="43"/>
      <c r="M43" s="16"/>
      <c r="N43" s="24"/>
    </row>
    <row r="44" spans="1:14" ht="19.2">
      <c r="A44" s="8">
        <v>39</v>
      </c>
      <c r="B44" s="49" t="s">
        <v>434</v>
      </c>
      <c r="C44" s="8" t="s">
        <v>19</v>
      </c>
      <c r="D44" s="52">
        <v>479</v>
      </c>
      <c r="E44" s="51" t="s">
        <v>426</v>
      </c>
      <c r="F44" s="40">
        <f t="shared" si="0"/>
        <v>20</v>
      </c>
      <c r="G44" s="41">
        <f t="shared" si="1"/>
        <v>241</v>
      </c>
      <c r="H44" s="8">
        <v>136</v>
      </c>
      <c r="I44" s="43">
        <v>34</v>
      </c>
      <c r="J44" s="16">
        <v>14</v>
      </c>
      <c r="K44" s="8">
        <v>105</v>
      </c>
      <c r="L44" s="8">
        <v>36</v>
      </c>
      <c r="M44" s="8">
        <v>6</v>
      </c>
      <c r="N44" s="24"/>
    </row>
    <row r="45" spans="1:14" ht="19.2">
      <c r="A45" s="8">
        <v>40</v>
      </c>
      <c r="B45" s="49" t="s">
        <v>435</v>
      </c>
      <c r="C45" s="8" t="s">
        <v>19</v>
      </c>
      <c r="D45" s="49">
        <v>330</v>
      </c>
      <c r="E45" s="51" t="s">
        <v>436</v>
      </c>
      <c r="F45" s="40">
        <f t="shared" si="0"/>
        <v>20</v>
      </c>
      <c r="G45" s="41">
        <f t="shared" si="1"/>
        <v>247</v>
      </c>
      <c r="H45" s="8">
        <v>168</v>
      </c>
      <c r="I45" s="43">
        <v>45</v>
      </c>
      <c r="J45" s="16">
        <v>3</v>
      </c>
      <c r="K45" s="8">
        <v>79</v>
      </c>
      <c r="L45" s="8">
        <v>25</v>
      </c>
      <c r="M45" s="8">
        <v>17</v>
      </c>
      <c r="N45" s="24"/>
    </row>
    <row r="46" spans="1:14" ht="19.2">
      <c r="A46" s="8">
        <v>41</v>
      </c>
      <c r="B46" s="49" t="s">
        <v>437</v>
      </c>
      <c r="C46" s="8" t="s">
        <v>19</v>
      </c>
      <c r="D46" s="49">
        <v>463</v>
      </c>
      <c r="E46" s="23" t="s">
        <v>201</v>
      </c>
      <c r="F46" s="40">
        <f t="shared" si="0"/>
        <v>16</v>
      </c>
      <c r="G46" s="41">
        <f t="shared" si="1"/>
        <v>244</v>
      </c>
      <c r="H46" s="8">
        <v>149</v>
      </c>
      <c r="I46" s="43">
        <v>41</v>
      </c>
      <c r="J46" s="16">
        <v>7</v>
      </c>
      <c r="K46" s="8">
        <v>95</v>
      </c>
      <c r="L46" s="8">
        <v>33</v>
      </c>
      <c r="M46" s="8">
        <v>9</v>
      </c>
      <c r="N46" s="24"/>
    </row>
    <row r="47" spans="1:14" ht="19.2">
      <c r="A47" s="8">
        <v>42</v>
      </c>
      <c r="B47" s="49" t="s">
        <v>438</v>
      </c>
      <c r="C47" s="8" t="s">
        <v>103</v>
      </c>
      <c r="D47" s="52">
        <v>509</v>
      </c>
      <c r="E47" s="51" t="s">
        <v>193</v>
      </c>
      <c r="F47" s="40">
        <f t="shared" si="0"/>
        <v>15</v>
      </c>
      <c r="G47" s="41">
        <f t="shared" si="1"/>
        <v>258</v>
      </c>
      <c r="H47" s="8">
        <v>166</v>
      </c>
      <c r="I47" s="43">
        <v>43</v>
      </c>
      <c r="J47" s="16">
        <v>5</v>
      </c>
      <c r="K47" s="8">
        <v>92</v>
      </c>
      <c r="L47" s="8">
        <v>32</v>
      </c>
      <c r="M47" s="8">
        <v>10</v>
      </c>
      <c r="N47" s="24"/>
    </row>
    <row r="48" spans="1:14" ht="19.2">
      <c r="A48" s="8">
        <v>43</v>
      </c>
      <c r="B48" s="49" t="s">
        <v>439</v>
      </c>
      <c r="C48" s="8" t="s">
        <v>19</v>
      </c>
      <c r="D48" s="112">
        <v>414</v>
      </c>
      <c r="E48" s="51" t="s">
        <v>440</v>
      </c>
      <c r="F48" s="40">
        <f t="shared" si="0"/>
        <v>12</v>
      </c>
      <c r="G48" s="41">
        <f t="shared" si="1"/>
        <v>139</v>
      </c>
      <c r="H48" s="8">
        <v>139</v>
      </c>
      <c r="I48" s="43">
        <v>36</v>
      </c>
      <c r="J48" s="16">
        <v>12</v>
      </c>
      <c r="K48" s="8"/>
      <c r="L48" s="8"/>
      <c r="M48" s="8"/>
      <c r="N48" s="24"/>
    </row>
    <row r="49" spans="1:14" ht="19.2">
      <c r="A49" s="8">
        <v>44</v>
      </c>
      <c r="B49" s="49" t="s">
        <v>441</v>
      </c>
      <c r="C49" s="8" t="s">
        <v>19</v>
      </c>
      <c r="D49" s="52">
        <v>507</v>
      </c>
      <c r="E49" s="51" t="s">
        <v>442</v>
      </c>
      <c r="F49" s="40">
        <f t="shared" si="0"/>
        <v>12</v>
      </c>
      <c r="G49" s="41">
        <f t="shared" si="1"/>
        <v>268</v>
      </c>
      <c r="H49" s="8">
        <v>167</v>
      </c>
      <c r="I49" s="43">
        <v>44</v>
      </c>
      <c r="J49" s="16">
        <v>4</v>
      </c>
      <c r="K49" s="8">
        <v>101</v>
      </c>
      <c r="L49" s="8">
        <v>34</v>
      </c>
      <c r="M49" s="8">
        <v>8</v>
      </c>
      <c r="N49" s="24"/>
    </row>
    <row r="50" spans="1:14" ht="19.2">
      <c r="A50" s="8">
        <v>45</v>
      </c>
      <c r="B50" s="49" t="s">
        <v>443</v>
      </c>
      <c r="C50" s="8" t="s">
        <v>19</v>
      </c>
      <c r="D50" s="49">
        <v>485</v>
      </c>
      <c r="E50" s="51" t="s">
        <v>444</v>
      </c>
      <c r="F50" s="40">
        <f t="shared" si="0"/>
        <v>10</v>
      </c>
      <c r="G50" s="41">
        <f t="shared" si="1"/>
        <v>271</v>
      </c>
      <c r="H50" s="8">
        <v>161</v>
      </c>
      <c r="I50" s="43">
        <v>42</v>
      </c>
      <c r="J50" s="16">
        <v>6</v>
      </c>
      <c r="K50" s="8">
        <v>110</v>
      </c>
      <c r="L50" s="8">
        <v>38</v>
      </c>
      <c r="M50" s="8">
        <v>4</v>
      </c>
      <c r="N50" s="24"/>
    </row>
    <row r="51" spans="1:14" ht="19.2">
      <c r="A51" s="8">
        <v>46</v>
      </c>
      <c r="B51" s="49" t="s">
        <v>445</v>
      </c>
      <c r="C51" s="8" t="s">
        <v>19</v>
      </c>
      <c r="D51" s="50">
        <v>447</v>
      </c>
      <c r="E51" s="51" t="s">
        <v>377</v>
      </c>
      <c r="F51" s="40">
        <f t="shared" si="0"/>
        <v>9</v>
      </c>
      <c r="G51" s="41">
        <f t="shared" si="1"/>
        <v>273</v>
      </c>
      <c r="H51" s="8">
        <v>170</v>
      </c>
      <c r="I51" s="43">
        <v>46</v>
      </c>
      <c r="J51" s="16">
        <v>2</v>
      </c>
      <c r="K51" s="8">
        <v>103</v>
      </c>
      <c r="L51" s="8">
        <v>35</v>
      </c>
      <c r="M51" s="8">
        <v>7</v>
      </c>
      <c r="N51" s="24"/>
    </row>
    <row r="52" spans="1:14" ht="19.2">
      <c r="A52" s="8">
        <v>47</v>
      </c>
      <c r="B52" s="8" t="s">
        <v>446</v>
      </c>
      <c r="C52" s="8" t="s">
        <v>19</v>
      </c>
      <c r="D52" s="8">
        <v>459</v>
      </c>
      <c r="E52" s="37" t="s">
        <v>447</v>
      </c>
      <c r="F52" s="40">
        <f t="shared" si="0"/>
        <v>5</v>
      </c>
      <c r="G52" s="41">
        <f t="shared" si="1"/>
        <v>105</v>
      </c>
      <c r="H52" s="8"/>
      <c r="I52" s="8"/>
      <c r="J52" s="8"/>
      <c r="K52" s="8">
        <v>105</v>
      </c>
      <c r="L52" s="8">
        <v>37</v>
      </c>
      <c r="M52" s="8">
        <v>5</v>
      </c>
      <c r="N52" s="24"/>
    </row>
    <row r="53" spans="1:14" ht="19.2">
      <c r="A53" s="8">
        <v>48</v>
      </c>
      <c r="B53" s="8" t="s">
        <v>448</v>
      </c>
      <c r="C53" s="8" t="s">
        <v>103</v>
      </c>
      <c r="D53" s="8">
        <v>464</v>
      </c>
      <c r="E53" s="37" t="s">
        <v>449</v>
      </c>
      <c r="F53" s="40">
        <f t="shared" si="0"/>
        <v>3</v>
      </c>
      <c r="G53" s="41">
        <f t="shared" si="1"/>
        <v>112</v>
      </c>
      <c r="H53" s="8"/>
      <c r="I53" s="8"/>
      <c r="J53" s="8"/>
      <c r="K53" s="8">
        <v>112</v>
      </c>
      <c r="L53" s="8">
        <v>39</v>
      </c>
      <c r="M53" s="8">
        <v>3</v>
      </c>
      <c r="N53" s="24"/>
    </row>
    <row r="54" spans="1:14" ht="19.2">
      <c r="A54" s="8">
        <v>49</v>
      </c>
      <c r="B54" s="8" t="s">
        <v>450</v>
      </c>
      <c r="C54" s="8" t="s">
        <v>103</v>
      </c>
      <c r="D54" s="8">
        <v>401</v>
      </c>
      <c r="E54" s="37" t="s">
        <v>449</v>
      </c>
      <c r="F54" s="40">
        <f t="shared" si="0"/>
        <v>2</v>
      </c>
      <c r="G54" s="41">
        <f t="shared" si="1"/>
        <v>116</v>
      </c>
      <c r="H54" s="8"/>
      <c r="I54" s="8"/>
      <c r="J54" s="8"/>
      <c r="K54" s="8">
        <v>116</v>
      </c>
      <c r="L54" s="8">
        <v>40</v>
      </c>
      <c r="M54" s="8">
        <v>2</v>
      </c>
      <c r="N54" s="24"/>
    </row>
    <row r="55" spans="1:14" ht="19.2">
      <c r="A55" s="8">
        <v>50</v>
      </c>
      <c r="B55" s="49" t="s">
        <v>451</v>
      </c>
      <c r="C55" s="8" t="s">
        <v>19</v>
      </c>
      <c r="D55" s="53">
        <v>212</v>
      </c>
      <c r="E55" s="51" t="s">
        <v>452</v>
      </c>
      <c r="F55" s="40">
        <f t="shared" si="0"/>
        <v>1</v>
      </c>
      <c r="G55" s="41">
        <f t="shared" si="1"/>
        <v>173</v>
      </c>
      <c r="H55" s="8">
        <v>173</v>
      </c>
      <c r="I55" s="43">
        <v>47</v>
      </c>
      <c r="J55" s="16">
        <v>1</v>
      </c>
      <c r="K55" s="8"/>
      <c r="L55" s="8"/>
      <c r="M55" s="8"/>
      <c r="N55" s="24"/>
    </row>
    <row r="56" spans="1:14" ht="19.8" thickBot="1">
      <c r="A56" s="8">
        <v>51</v>
      </c>
      <c r="B56" s="8" t="s">
        <v>453</v>
      </c>
      <c r="C56" s="8" t="s">
        <v>103</v>
      </c>
      <c r="D56" s="8">
        <v>507</v>
      </c>
      <c r="E56" s="37" t="s">
        <v>454</v>
      </c>
      <c r="F56" s="83">
        <f t="shared" si="0"/>
        <v>1</v>
      </c>
      <c r="G56" s="41">
        <f t="shared" si="1"/>
        <v>126</v>
      </c>
      <c r="H56" s="8"/>
      <c r="I56" s="8"/>
      <c r="J56" s="8"/>
      <c r="K56" s="8">
        <v>126</v>
      </c>
      <c r="L56" s="8">
        <v>41</v>
      </c>
      <c r="M56" s="8">
        <v>1</v>
      </c>
      <c r="N56" s="24"/>
    </row>
    <row r="57" spans="1:14" ht="18" thickTop="1"/>
  </sheetData>
  <mergeCells count="12">
    <mergeCell ref="G3:G5"/>
    <mergeCell ref="H3:J3"/>
    <mergeCell ref="K3:M3"/>
    <mergeCell ref="N3:N5"/>
    <mergeCell ref="H4:I4"/>
    <mergeCell ref="K4:L4"/>
    <mergeCell ref="F3:F5"/>
    <mergeCell ref="A3:A5"/>
    <mergeCell ref="B3:B5"/>
    <mergeCell ref="C3:C5"/>
    <mergeCell ref="D3:D5"/>
    <mergeCell ref="E3:E5"/>
  </mergeCells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7" ma:contentTypeDescription="새 문서를 만듭니다." ma:contentTypeScope="" ma:versionID="7b094704288654559226ab554e48c975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6071680bf98b01db9af61c2245eba635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Props1.xml><?xml version="1.0" encoding="utf-8"?>
<ds:datastoreItem xmlns:ds="http://schemas.openxmlformats.org/officeDocument/2006/customXml" ds:itemID="{CC5A112A-3DE4-432E-87B6-F0DA0A6E10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A0A71B-9295-4230-A178-38C7F0944E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15F945-0731-457B-9E4E-DEECD964C92D}">
  <ds:schemaRefs>
    <ds:schemaRef ds:uri="http://schemas.microsoft.com/office/2006/metadata/properties"/>
    <ds:schemaRef ds:uri="http://schemas.microsoft.com/office/infopath/2007/PartnerControls"/>
    <ds:schemaRef ds:uri="db6f2f2e-ff79-4d5c-9368-159bf5d82c01"/>
    <ds:schemaRef ds:uri="da7250bb-4091-423a-b63d-2a5a7c33c18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ILCA 7</vt:lpstr>
      <vt:lpstr>ILCA6</vt:lpstr>
      <vt:lpstr>ILCA4</vt:lpstr>
      <vt:lpstr>iQFoil</vt:lpstr>
      <vt:lpstr>RS.X</vt:lpstr>
      <vt:lpstr>테크노293</vt:lpstr>
      <vt:lpstr>470(혼성)</vt:lpstr>
      <vt:lpstr>420</vt:lpstr>
      <vt:lpstr>49er</vt:lpstr>
      <vt:lpstr>포뮬러카이트</vt:lpstr>
      <vt:lpstr>옵티미스트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82102</dc:creator>
  <cp:lastModifiedBy>ksaf</cp:lastModifiedBy>
  <dcterms:created xsi:type="dcterms:W3CDTF">2023-06-02T07:28:09Z</dcterms:created>
  <dcterms:modified xsi:type="dcterms:W3CDTF">2024-01-04T05:26:33Z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