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https://koreasailing.sharepoint.com/sites/KSAFHQ/Shared Documents/60_훈련업무/60_01_01_랭킹포인트/2022년/"/>
    </mc:Choice>
  </mc:AlternateContent>
  <xr:revisionPtr revIDLastSave="13" documentId="13_ncr:1_{04B137A7-0E33-4658-8385-ACF97A923DC0}" xr6:coauthVersionLast="47" xr6:coauthVersionMax="47" xr10:uidLastSave="{960C5335-6EE3-48FE-A22B-A547D90C6E65}"/>
  <bookViews>
    <workbookView xWindow="28680" yWindow="-120" windowWidth="29040" windowHeight="16440" tabRatio="960" activeTab="12" xr2:uid="{00000000-000D-0000-FFFF-FFFF00000000}"/>
  </bookViews>
  <sheets>
    <sheet name="ILCA 7" sheetId="67" r:id="rId1"/>
    <sheet name="ILCA 6" sheetId="57" r:id="rId2"/>
    <sheet name="ILCA 4(혼성오픈)" sheetId="82" r:id="rId3"/>
    <sheet name="ILCA 4(남)" sheetId="79" r:id="rId4"/>
    <sheet name="ILCA 4(여)" sheetId="80" r:id="rId5"/>
    <sheet name="iQFoil(남)" sheetId="68" r:id="rId6"/>
    <sheet name="iQFoil(여)" sheetId="76" r:id="rId7"/>
    <sheet name="RSX" sheetId="84" r:id="rId8"/>
    <sheet name="테크노293" sheetId="85" r:id="rId9"/>
    <sheet name="49er" sheetId="71" r:id="rId10"/>
    <sheet name="470(혼성)" sheetId="66" r:id="rId11"/>
    <sheet name="420(혼성오픈)" sheetId="75" r:id="rId12"/>
    <sheet name="카이트보딩(전체, 남)" sheetId="73" r:id="rId13"/>
    <sheet name="카이트보딩(여)" sheetId="77" r:id="rId14"/>
    <sheet name="옵티미스트(전체)" sheetId="78" r:id="rId15"/>
  </sheets>
  <definedNames>
    <definedName name="_xlnm._FilterDatabase" localSheetId="11" hidden="1">'420(혼성오픈)'!$A$3:$K$14</definedName>
    <definedName name="_xlnm._FilterDatabase" localSheetId="10" hidden="1">'470(혼성)'!$A$3:$N$9</definedName>
    <definedName name="_xlnm._FilterDatabase" localSheetId="9" hidden="1">'49er'!$A$3:$N$16</definedName>
    <definedName name="_xlnm._FilterDatabase" localSheetId="3" hidden="1">'ILCA 4(남)'!$A$3:$N$14</definedName>
    <definedName name="_xlnm._FilterDatabase" localSheetId="2" hidden="1">'ILCA 4(혼성오픈)'!$B$3:$N$10</definedName>
    <definedName name="_xlnm._FilterDatabase" localSheetId="1" hidden="1">'ILCA 6'!$B$3:$N$10</definedName>
    <definedName name="_xlnm._FilterDatabase" localSheetId="0" hidden="1">'ILCA 7'!$A$3:$N$23</definedName>
    <definedName name="_xlnm._FilterDatabase" localSheetId="5" hidden="1">'iQFoil(남)'!$A$3:$N$17</definedName>
    <definedName name="_xlnm._FilterDatabase" localSheetId="6" hidden="1">'iQFoil(여)'!$A$3:$N$6</definedName>
    <definedName name="_xlnm._FilterDatabase" localSheetId="7" hidden="1">RSX!$A$3:$K$10</definedName>
    <definedName name="_xlnm._FilterDatabase" localSheetId="14" hidden="1">'옵티미스트(전체)'!$A$3:$N$33</definedName>
    <definedName name="_xlnm._FilterDatabase" localSheetId="13" hidden="1">'카이트보딩(여)'!$A$3:$N$9</definedName>
    <definedName name="_xlnm._FilterDatabase" localSheetId="12" hidden="1">'카이트보딩(전체, 남)'!$A$3:$N$8</definedName>
    <definedName name="_xlnm._FilterDatabase" localSheetId="8" hidden="1">테크노293!$A$3:$N$8</definedName>
    <definedName name="_xlnm.Print_Area" localSheetId="11">'420(혼성오픈)'!$A$1:$O$14</definedName>
    <definedName name="_xlnm.Print_Area" localSheetId="10">'470(혼성)'!$A$1:$O$13</definedName>
    <definedName name="_xlnm.Print_Area" localSheetId="9">'49er'!$A$1:$O$16</definedName>
    <definedName name="_xlnm.Print_Area" localSheetId="3">'ILCA 4(남)'!$A$1:$O$14</definedName>
    <definedName name="_xlnm.Print_Area" localSheetId="4">'ILCA 4(여)'!$A$1:$O$7</definedName>
    <definedName name="_xlnm.Print_Area" localSheetId="2">'ILCA 4(혼성오픈)'!$A$1:$O$24</definedName>
    <definedName name="_xlnm.Print_Area" localSheetId="1">'ILCA 6'!$A$1:$O$13</definedName>
    <definedName name="_xlnm.Print_Area" localSheetId="0">'ILCA 7'!$A$1:$O$49</definedName>
    <definedName name="_xlnm.Print_Area" localSheetId="5">'iQFoil(남)'!$A$1:$O$40</definedName>
    <definedName name="_xlnm.Print_Area" localSheetId="6">'iQFoil(여)'!$A$1:$O$6</definedName>
    <definedName name="_xlnm.Print_Area" localSheetId="7">RSX!$A$1:$O$10</definedName>
    <definedName name="_xlnm.Print_Area" localSheetId="14">'옵티미스트(전체)'!$A$1:$O$45</definedName>
    <definedName name="_xlnm.Print_Area" localSheetId="13">'카이트보딩(여)'!$A$1:$O$18</definedName>
    <definedName name="_xlnm.Print_Area" localSheetId="12">'카이트보딩(전체, 남)'!$A$1:$O$13</definedName>
    <definedName name="_xlnm.Print_Area" localSheetId="8">테크노293!$A$1:$O$8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25" i="73" l="1"/>
  <c r="G25" i="73"/>
  <c r="H24" i="73"/>
  <c r="G24" i="73"/>
  <c r="H26" i="73"/>
  <c r="G26" i="73"/>
  <c r="G27" i="73"/>
  <c r="H27" i="73"/>
  <c r="H37" i="73"/>
  <c r="G37" i="73"/>
  <c r="H7" i="84"/>
  <c r="H8" i="84"/>
  <c r="H9" i="84"/>
  <c r="H10" i="84"/>
  <c r="H11" i="84"/>
  <c r="H6" i="84"/>
  <c r="G11" i="84"/>
  <c r="G27" i="57" l="1"/>
  <c r="H37" i="57"/>
  <c r="G37" i="57"/>
  <c r="G38" i="57"/>
  <c r="H38" i="57"/>
  <c r="G39" i="57"/>
  <c r="H39" i="57"/>
  <c r="G26" i="57"/>
  <c r="G24" i="57"/>
  <c r="H15" i="57"/>
  <c r="G15" i="57"/>
  <c r="N14" i="57"/>
  <c r="K14" i="57"/>
  <c r="H14" i="57"/>
  <c r="H13" i="57"/>
  <c r="G13" i="57"/>
  <c r="H12" i="57"/>
  <c r="G12" i="57"/>
  <c r="H11" i="57"/>
  <c r="G11" i="57"/>
  <c r="H10" i="57"/>
  <c r="G10" i="57"/>
  <c r="N9" i="57"/>
  <c r="K9" i="57"/>
  <c r="H9" i="57"/>
  <c r="N8" i="57"/>
  <c r="K8" i="57"/>
  <c r="G8" i="57" s="1"/>
  <c r="H8" i="57"/>
  <c r="N7" i="57"/>
  <c r="K7" i="57"/>
  <c r="H7" i="57"/>
  <c r="N6" i="57"/>
  <c r="K6" i="57"/>
  <c r="H6" i="57"/>
  <c r="H31" i="57"/>
  <c r="G31" i="57"/>
  <c r="H30" i="57"/>
  <c r="G30" i="57"/>
  <c r="H29" i="57"/>
  <c r="G29" i="57"/>
  <c r="H28" i="57"/>
  <c r="G28" i="57"/>
  <c r="H27" i="57"/>
  <c r="H26" i="57"/>
  <c r="H25" i="57"/>
  <c r="G25" i="57"/>
  <c r="H24" i="57"/>
  <c r="H30" i="67"/>
  <c r="G30" i="67"/>
  <c r="N29" i="67"/>
  <c r="G29" i="67" s="1"/>
  <c r="H29" i="67"/>
  <c r="K28" i="67"/>
  <c r="H28" i="67"/>
  <c r="G28" i="67"/>
  <c r="N27" i="67"/>
  <c r="K27" i="67"/>
  <c r="G27" i="67" s="1"/>
  <c r="H27" i="67"/>
  <c r="H26" i="67"/>
  <c r="G26" i="67"/>
  <c r="K25" i="67"/>
  <c r="H25" i="67"/>
  <c r="G25" i="67"/>
  <c r="N24" i="67"/>
  <c r="G24" i="67" s="1"/>
  <c r="H24" i="67"/>
  <c r="H23" i="67"/>
  <c r="G23" i="67"/>
  <c r="K22" i="67"/>
  <c r="H22" i="67"/>
  <c r="G22" i="67"/>
  <c r="N21" i="67"/>
  <c r="G21" i="67" s="1"/>
  <c r="H21" i="67"/>
  <c r="K20" i="67"/>
  <c r="H20" i="67"/>
  <c r="G20" i="67"/>
  <c r="N19" i="67"/>
  <c r="K19" i="67"/>
  <c r="G19" i="67" s="1"/>
  <c r="H19" i="67"/>
  <c r="H18" i="67"/>
  <c r="G18" i="67"/>
  <c r="N17" i="67"/>
  <c r="K17" i="67"/>
  <c r="H17" i="67"/>
  <c r="G17" i="67"/>
  <c r="N16" i="67"/>
  <c r="G16" i="67" s="1"/>
  <c r="H16" i="67"/>
  <c r="K15" i="67"/>
  <c r="H15" i="67"/>
  <c r="G15" i="67"/>
  <c r="N14" i="67"/>
  <c r="K14" i="67"/>
  <c r="G14" i="67" s="1"/>
  <c r="H14" i="67"/>
  <c r="N13" i="67"/>
  <c r="K13" i="67"/>
  <c r="H13" i="67"/>
  <c r="G13" i="67"/>
  <c r="N12" i="67"/>
  <c r="K12" i="67"/>
  <c r="G12" i="67" s="1"/>
  <c r="H12" i="67"/>
  <c r="N11" i="67"/>
  <c r="K11" i="67"/>
  <c r="H11" i="67"/>
  <c r="G11" i="67"/>
  <c r="N10" i="67"/>
  <c r="K10" i="67"/>
  <c r="G10" i="67" s="1"/>
  <c r="H10" i="67"/>
  <c r="N9" i="67"/>
  <c r="K9" i="67"/>
  <c r="H9" i="67"/>
  <c r="G9" i="67"/>
  <c r="N8" i="67"/>
  <c r="K8" i="67"/>
  <c r="G8" i="67" s="1"/>
  <c r="H8" i="67"/>
  <c r="N7" i="67"/>
  <c r="K7" i="67"/>
  <c r="H7" i="67"/>
  <c r="G7" i="67"/>
  <c r="N6" i="67"/>
  <c r="K6" i="67"/>
  <c r="G6" i="67" s="1"/>
  <c r="H6" i="67"/>
  <c r="G14" i="57" l="1"/>
  <c r="G9" i="57"/>
  <c r="G7" i="57"/>
  <c r="G6" i="57"/>
  <c r="G13" i="75" l="1"/>
  <c r="H6" i="75"/>
  <c r="H7" i="75"/>
  <c r="H10" i="75"/>
  <c r="H9" i="75"/>
  <c r="H11" i="75"/>
  <c r="H12" i="75"/>
  <c r="H14" i="75"/>
  <c r="H15" i="75"/>
  <c r="H13" i="75"/>
  <c r="H8" i="75"/>
  <c r="H68" i="78"/>
  <c r="H67" i="78"/>
  <c r="H66" i="78"/>
  <c r="H65" i="78"/>
  <c r="H63" i="78"/>
  <c r="H61" i="78"/>
  <c r="H59" i="78"/>
  <c r="H57" i="78"/>
  <c r="H56" i="78"/>
  <c r="H55" i="78"/>
  <c r="H53" i="78"/>
  <c r="H52" i="78"/>
  <c r="H51" i="78"/>
  <c r="H50" i="78"/>
  <c r="H49" i="78"/>
  <c r="H47" i="78"/>
  <c r="H45" i="78"/>
  <c r="H44" i="78"/>
  <c r="H43" i="78"/>
  <c r="H42" i="78"/>
  <c r="H40" i="78"/>
  <c r="H38" i="78"/>
  <c r="H33" i="78"/>
  <c r="H62" i="78"/>
  <c r="H46" i="78"/>
  <c r="H54" i="78"/>
  <c r="H41" i="78"/>
  <c r="H64" i="78"/>
  <c r="H39" i="78"/>
  <c r="H60" i="78"/>
  <c r="H58" i="78"/>
  <c r="H36" i="78"/>
  <c r="H30" i="78"/>
  <c r="H28" i="78"/>
  <c r="H32" i="78"/>
  <c r="H29" i="78"/>
  <c r="H35" i="78"/>
  <c r="H34" i="78"/>
  <c r="H25" i="78"/>
  <c r="H48" i="78"/>
  <c r="H31" i="78"/>
  <c r="H26" i="78"/>
  <c r="H21" i="78"/>
  <c r="H27" i="78"/>
  <c r="H16" i="78"/>
  <c r="H22" i="78"/>
  <c r="H18" i="78"/>
  <c r="H17" i="78"/>
  <c r="H24" i="78"/>
  <c r="H23" i="78"/>
  <c r="H19" i="78"/>
  <c r="H15" i="78"/>
  <c r="H12" i="78"/>
  <c r="H10" i="78"/>
  <c r="H11" i="78"/>
  <c r="H14" i="78"/>
  <c r="H8" i="78"/>
  <c r="H20" i="78"/>
  <c r="H37" i="78"/>
  <c r="H13" i="78"/>
  <c r="H7" i="78"/>
  <c r="H9" i="78"/>
  <c r="H6" i="78"/>
  <c r="G33" i="78"/>
  <c r="G38" i="78"/>
  <c r="G40" i="78"/>
  <c r="G42" i="78"/>
  <c r="G43" i="78"/>
  <c r="G44" i="78"/>
  <c r="G45" i="78"/>
  <c r="G47" i="78"/>
  <c r="G49" i="78"/>
  <c r="G50" i="78"/>
  <c r="G51" i="78"/>
  <c r="G52" i="78"/>
  <c r="G53" i="78"/>
  <c r="G55" i="78"/>
  <c r="G56" i="78"/>
  <c r="G57" i="78"/>
  <c r="G59" i="78"/>
  <c r="G61" i="78"/>
  <c r="G63" i="78"/>
  <c r="G65" i="78"/>
  <c r="G66" i="78"/>
  <c r="G67" i="78"/>
  <c r="G68" i="78"/>
  <c r="H7" i="77"/>
  <c r="H8" i="77"/>
  <c r="H9" i="77"/>
  <c r="H6" i="77"/>
  <c r="G7" i="77"/>
  <c r="G8" i="77"/>
  <c r="G9" i="77"/>
  <c r="G6" i="77"/>
  <c r="G22" i="75"/>
  <c r="H22" i="75"/>
  <c r="H7" i="66"/>
  <c r="H8" i="66"/>
  <c r="H9" i="66"/>
  <c r="H10" i="66"/>
  <c r="H11" i="66"/>
  <c r="H12" i="66"/>
  <c r="H13" i="66"/>
  <c r="H6" i="66"/>
  <c r="G7" i="66"/>
  <c r="G8" i="66"/>
  <c r="G9" i="66"/>
  <c r="G10" i="66"/>
  <c r="G11" i="66"/>
  <c r="G12" i="66"/>
  <c r="G13" i="66"/>
  <c r="G6" i="66"/>
  <c r="H6" i="71"/>
  <c r="H8" i="71"/>
  <c r="H10" i="71"/>
  <c r="H9" i="71"/>
  <c r="H11" i="71"/>
  <c r="H12" i="71"/>
  <c r="H13" i="71"/>
  <c r="H14" i="71"/>
  <c r="H15" i="71"/>
  <c r="H16" i="71"/>
  <c r="H7" i="71"/>
  <c r="G8" i="71"/>
  <c r="G11" i="71"/>
  <c r="G12" i="71"/>
  <c r="G13" i="71"/>
  <c r="G14" i="71"/>
  <c r="G15" i="71"/>
  <c r="G16" i="71"/>
  <c r="H7" i="85"/>
  <c r="H6" i="85"/>
  <c r="G7" i="85"/>
  <c r="G6" i="85"/>
  <c r="K6" i="84"/>
  <c r="G6" i="84" s="1"/>
  <c r="K7" i="84"/>
  <c r="G7" i="84" s="1"/>
  <c r="K8" i="84"/>
  <c r="G8" i="84" s="1"/>
  <c r="K9" i="84"/>
  <c r="G9" i="84" s="1"/>
  <c r="K10" i="84"/>
  <c r="G10" i="84" s="1"/>
  <c r="G6" i="76"/>
  <c r="H6" i="76"/>
  <c r="H32" i="68"/>
  <c r="G39" i="68"/>
  <c r="H31" i="68"/>
  <c r="H33" i="68"/>
  <c r="H36" i="68"/>
  <c r="H35" i="68"/>
  <c r="H34" i="68"/>
  <c r="H37" i="68"/>
  <c r="H38" i="68"/>
  <c r="H40" i="68"/>
  <c r="H41" i="68"/>
  <c r="H39" i="68"/>
  <c r="H19" i="68"/>
  <c r="G19" i="68"/>
  <c r="H18" i="68"/>
  <c r="G18" i="68"/>
  <c r="H15" i="68"/>
  <c r="G15" i="68"/>
  <c r="H8" i="68"/>
  <c r="H7" i="68"/>
  <c r="H9" i="68"/>
  <c r="H11" i="68"/>
  <c r="H12" i="68"/>
  <c r="H10" i="68"/>
  <c r="H13" i="68"/>
  <c r="H14" i="68"/>
  <c r="H16" i="68"/>
  <c r="H17" i="68"/>
  <c r="H20" i="68"/>
  <c r="H21" i="68"/>
  <c r="H6" i="68"/>
  <c r="H6" i="80"/>
  <c r="G10" i="80"/>
  <c r="G6" i="80"/>
  <c r="G8" i="80"/>
  <c r="G9" i="80"/>
  <c r="H10" i="80"/>
  <c r="H9" i="80"/>
  <c r="H8" i="80"/>
  <c r="H7" i="80"/>
  <c r="H18" i="79"/>
  <c r="G18" i="79"/>
  <c r="H17" i="79"/>
  <c r="G17" i="79"/>
  <c r="H16" i="79"/>
  <c r="G16" i="79"/>
  <c r="H13" i="79"/>
  <c r="G13" i="79"/>
  <c r="N11" i="79"/>
  <c r="G11" i="79" s="1"/>
  <c r="H11" i="79"/>
  <c r="H12" i="79"/>
  <c r="N12" i="79"/>
  <c r="G12" i="79" s="1"/>
  <c r="H15" i="79"/>
  <c r="N15" i="79"/>
  <c r="G15" i="79" s="1"/>
  <c r="H14" i="79"/>
  <c r="N14" i="79"/>
  <c r="G14" i="79" s="1"/>
  <c r="H19" i="79"/>
  <c r="N19" i="79"/>
  <c r="G19" i="79" s="1"/>
  <c r="H10" i="79"/>
  <c r="G10" i="79"/>
  <c r="H7" i="79"/>
  <c r="H8" i="79"/>
  <c r="H9" i="79"/>
  <c r="H6" i="79"/>
  <c r="N51" i="67"/>
  <c r="G51" i="67" s="1"/>
  <c r="H51" i="67"/>
  <c r="N50" i="67"/>
  <c r="G50" i="67" s="1"/>
  <c r="H50" i="67"/>
  <c r="N49" i="67"/>
  <c r="G49" i="67" s="1"/>
  <c r="H49" i="67"/>
  <c r="N48" i="67"/>
  <c r="G48" i="67" s="1"/>
  <c r="H48" i="67"/>
  <c r="N47" i="67"/>
  <c r="G47" i="67" s="1"/>
  <c r="H47" i="67"/>
  <c r="H46" i="67"/>
  <c r="G46" i="67"/>
  <c r="N45" i="67"/>
  <c r="G45" i="67" s="1"/>
  <c r="H45" i="67"/>
  <c r="H44" i="67"/>
  <c r="G44" i="67"/>
  <c r="H40" i="67"/>
  <c r="H41" i="67"/>
  <c r="H42" i="67"/>
  <c r="H43" i="67"/>
  <c r="H39" i="67"/>
  <c r="N9" i="77"/>
  <c r="N41" i="68"/>
  <c r="G41" i="68" s="1"/>
  <c r="N9" i="78" l="1"/>
  <c r="G9" i="78" s="1"/>
  <c r="N7" i="78"/>
  <c r="G7" i="78" s="1"/>
  <c r="N13" i="78"/>
  <c r="G13" i="78" s="1"/>
  <c r="N37" i="78"/>
  <c r="G37" i="78" s="1"/>
  <c r="N20" i="78"/>
  <c r="G20" i="78" s="1"/>
  <c r="N8" i="78"/>
  <c r="G8" i="78" s="1"/>
  <c r="N14" i="78"/>
  <c r="G14" i="78" s="1"/>
  <c r="N11" i="78"/>
  <c r="G11" i="78" s="1"/>
  <c r="N10" i="78"/>
  <c r="G10" i="78" s="1"/>
  <c r="N12" i="78"/>
  <c r="G12" i="78" s="1"/>
  <c r="N15" i="78"/>
  <c r="G15" i="78" s="1"/>
  <c r="N19" i="78"/>
  <c r="G19" i="78" s="1"/>
  <c r="N23" i="78"/>
  <c r="G23" i="78" s="1"/>
  <c r="N24" i="78"/>
  <c r="G24" i="78" s="1"/>
  <c r="N17" i="78"/>
  <c r="G17" i="78" s="1"/>
  <c r="N18" i="78"/>
  <c r="G18" i="78" s="1"/>
  <c r="N22" i="78"/>
  <c r="G22" i="78" s="1"/>
  <c r="N16" i="78"/>
  <c r="G16" i="78" s="1"/>
  <c r="N27" i="78"/>
  <c r="G27" i="78" s="1"/>
  <c r="N21" i="78"/>
  <c r="G21" i="78" s="1"/>
  <c r="N26" i="78"/>
  <c r="G26" i="78" s="1"/>
  <c r="N31" i="78"/>
  <c r="G31" i="78" s="1"/>
  <c r="N48" i="78"/>
  <c r="G48" i="78" s="1"/>
  <c r="N25" i="78"/>
  <c r="G25" i="78" s="1"/>
  <c r="N34" i="78"/>
  <c r="G34" i="78" s="1"/>
  <c r="N35" i="78"/>
  <c r="G35" i="78" s="1"/>
  <c r="N29" i="78"/>
  <c r="G29" i="78" s="1"/>
  <c r="N32" i="78"/>
  <c r="G32" i="78" s="1"/>
  <c r="N28" i="78"/>
  <c r="G28" i="78" s="1"/>
  <c r="N30" i="78"/>
  <c r="G30" i="78" s="1"/>
  <c r="N36" i="78"/>
  <c r="G36" i="78" s="1"/>
  <c r="N58" i="78"/>
  <c r="G58" i="78" s="1"/>
  <c r="N60" i="78"/>
  <c r="G60" i="78" s="1"/>
  <c r="N39" i="78"/>
  <c r="G39" i="78" s="1"/>
  <c r="N64" i="78"/>
  <c r="G64" i="78" s="1"/>
  <c r="N41" i="78"/>
  <c r="G41" i="78" s="1"/>
  <c r="N54" i="78"/>
  <c r="G54" i="78" s="1"/>
  <c r="N46" i="78"/>
  <c r="G46" i="78" s="1"/>
  <c r="N62" i="78"/>
  <c r="G62" i="78" s="1"/>
  <c r="N6" i="78"/>
  <c r="G6" i="78" s="1"/>
  <c r="N6" i="85" l="1"/>
  <c r="N7" i="85"/>
  <c r="G8" i="85"/>
  <c r="H8" i="85"/>
  <c r="N38" i="68"/>
  <c r="G38" i="68" s="1"/>
  <c r="N37" i="68"/>
  <c r="G37" i="68" s="1"/>
  <c r="K6" i="68"/>
  <c r="G6" i="68" s="1"/>
  <c r="K10" i="68"/>
  <c r="G10" i="68" s="1"/>
  <c r="K13" i="68"/>
  <c r="G13" i="68" s="1"/>
  <c r="K14" i="68"/>
  <c r="G14" i="68" s="1"/>
  <c r="K16" i="68"/>
  <c r="G16" i="68" s="1"/>
  <c r="K17" i="68"/>
  <c r="G17" i="68" s="1"/>
  <c r="K20" i="68"/>
  <c r="G20" i="68" s="1"/>
  <c r="N7" i="80"/>
  <c r="G7" i="80" s="1"/>
  <c r="H10" i="82"/>
  <c r="K10" i="82"/>
  <c r="N10" i="82"/>
  <c r="H7" i="82"/>
  <c r="H8" i="82"/>
  <c r="H9" i="82"/>
  <c r="H11" i="82"/>
  <c r="H17" i="82"/>
  <c r="H18" i="82"/>
  <c r="H13" i="82"/>
  <c r="H14" i="82"/>
  <c r="H12" i="82"/>
  <c r="H19" i="82"/>
  <c r="H21" i="82"/>
  <c r="H16" i="82"/>
  <c r="H24" i="82"/>
  <c r="H15" i="82"/>
  <c r="H20" i="82"/>
  <c r="H22" i="82"/>
  <c r="H23" i="82"/>
  <c r="N7" i="82"/>
  <c r="N8" i="82"/>
  <c r="N9" i="82"/>
  <c r="N11" i="82"/>
  <c r="N13" i="82"/>
  <c r="N14" i="82"/>
  <c r="N12" i="82"/>
  <c r="N19" i="82"/>
  <c r="N16" i="82"/>
  <c r="N15" i="82"/>
  <c r="G15" i="82" s="1"/>
  <c r="N20" i="82"/>
  <c r="G20" i="82" s="1"/>
  <c r="N22" i="82"/>
  <c r="G22" i="82" s="1"/>
  <c r="N23" i="82"/>
  <c r="G23" i="82" s="1"/>
  <c r="N6" i="82"/>
  <c r="N7" i="66"/>
  <c r="N8" i="66"/>
  <c r="N9" i="66"/>
  <c r="N10" i="66"/>
  <c r="N11" i="66"/>
  <c r="N13" i="66"/>
  <c r="N12" i="66"/>
  <c r="N6" i="66"/>
  <c r="N8" i="71"/>
  <c r="N6" i="71"/>
  <c r="N10" i="71"/>
  <c r="N12" i="71"/>
  <c r="N11" i="71"/>
  <c r="N9" i="71"/>
  <c r="N13" i="71"/>
  <c r="N15" i="71"/>
  <c r="N7" i="71"/>
  <c r="N7" i="77"/>
  <c r="N8" i="77"/>
  <c r="K21" i="68"/>
  <c r="G21" i="68" s="1"/>
  <c r="K12" i="68"/>
  <c r="G12" i="68" s="1"/>
  <c r="K11" i="68"/>
  <c r="G11" i="68" s="1"/>
  <c r="K9" i="68"/>
  <c r="G9" i="68" s="1"/>
  <c r="K7" i="68"/>
  <c r="G7" i="68" s="1"/>
  <c r="K8" i="68"/>
  <c r="G8" i="68" s="1"/>
  <c r="K16" i="71"/>
  <c r="K15" i="71"/>
  <c r="K14" i="71"/>
  <c r="K13" i="71"/>
  <c r="K9" i="71"/>
  <c r="G9" i="71" s="1"/>
  <c r="K11" i="71"/>
  <c r="K12" i="71"/>
  <c r="K10" i="71"/>
  <c r="G10" i="71" s="1"/>
  <c r="K6" i="71"/>
  <c r="K8" i="71"/>
  <c r="K7" i="71"/>
  <c r="K12" i="66"/>
  <c r="K13" i="66"/>
  <c r="K11" i="66"/>
  <c r="K10" i="66"/>
  <c r="K9" i="66"/>
  <c r="K8" i="66"/>
  <c r="K7" i="66"/>
  <c r="K6" i="66"/>
  <c r="K24" i="82"/>
  <c r="G24" i="82" s="1"/>
  <c r="K16" i="82"/>
  <c r="G16" i="82" s="1"/>
  <c r="K21" i="82"/>
  <c r="G21" i="82" s="1"/>
  <c r="K19" i="82"/>
  <c r="K12" i="82"/>
  <c r="G12" i="82" s="1"/>
  <c r="K14" i="82"/>
  <c r="G14" i="82" s="1"/>
  <c r="K13" i="82"/>
  <c r="G13" i="82" s="1"/>
  <c r="K18" i="82"/>
  <c r="G18" i="82" s="1"/>
  <c r="K17" i="82"/>
  <c r="G17" i="82" s="1"/>
  <c r="K11" i="82"/>
  <c r="G11" i="82" s="1"/>
  <c r="K9" i="82"/>
  <c r="K8" i="82"/>
  <c r="G8" i="82" s="1"/>
  <c r="K7" i="82"/>
  <c r="K6" i="82"/>
  <c r="H6" i="82"/>
  <c r="N6" i="76"/>
  <c r="G18" i="77"/>
  <c r="N32" i="68"/>
  <c r="G32" i="68" s="1"/>
  <c r="N31" i="68"/>
  <c r="G31" i="68" s="1"/>
  <c r="N33" i="68"/>
  <c r="G33" i="68" s="1"/>
  <c r="N36" i="68"/>
  <c r="G36" i="68" s="1"/>
  <c r="N35" i="68"/>
  <c r="G35" i="68" s="1"/>
  <c r="N34" i="68"/>
  <c r="G34" i="68" s="1"/>
  <c r="N40" i="68"/>
  <c r="G40" i="68" s="1"/>
  <c r="N6" i="77"/>
  <c r="H18" i="77"/>
  <c r="G7" i="71" l="1"/>
  <c r="G6" i="71"/>
  <c r="G10" i="82"/>
  <c r="G9" i="82"/>
  <c r="G7" i="82"/>
  <c r="G19" i="82"/>
  <c r="G6" i="82"/>
  <c r="K15" i="75" l="1"/>
  <c r="G15" i="75" s="1"/>
  <c r="K14" i="75"/>
  <c r="G14" i="75" s="1"/>
  <c r="K12" i="75"/>
  <c r="G12" i="75" s="1"/>
  <c r="K11" i="75"/>
  <c r="G11" i="75" s="1"/>
  <c r="K9" i="75"/>
  <c r="G9" i="75" s="1"/>
  <c r="K10" i="75"/>
  <c r="G10" i="75" s="1"/>
  <c r="K7" i="75"/>
  <c r="G7" i="75" s="1"/>
  <c r="K6" i="75"/>
  <c r="G6" i="75" s="1"/>
  <c r="K8" i="75"/>
  <c r="G8" i="75" s="1"/>
  <c r="N43" i="67" l="1"/>
  <c r="G43" i="67" s="1"/>
  <c r="N42" i="67"/>
  <c r="G42" i="67" s="1"/>
  <c r="N40" i="67"/>
  <c r="G40" i="67" s="1"/>
  <c r="N41" i="67"/>
  <c r="G41" i="67" s="1"/>
  <c r="N39" i="67"/>
  <c r="G39" i="67" s="1"/>
  <c r="N8" i="79"/>
  <c r="G8" i="79" s="1"/>
  <c r="N9" i="79"/>
  <c r="G9" i="79" s="1"/>
  <c r="N7" i="79"/>
  <c r="G7" i="79" s="1"/>
  <c r="N6" i="79"/>
  <c r="G6" i="79" s="1"/>
</calcChain>
</file>

<file path=xl/sharedStrings.xml><?xml version="1.0" encoding="utf-8"?>
<sst xmlns="http://schemas.openxmlformats.org/spreadsheetml/2006/main" count="1798" uniqueCount="795">
  <si>
    <t>성 명</t>
  </si>
  <si>
    <t>소  속</t>
  </si>
  <si>
    <t>랭킹
순위</t>
    <phoneticPr fontId="1" type="noConversion"/>
  </si>
  <si>
    <t>최종 업데이트</t>
    <phoneticPr fontId="1" type="noConversion"/>
  </si>
  <si>
    <t>생년월일</t>
    <phoneticPr fontId="1" type="noConversion"/>
  </si>
  <si>
    <t>랭킹
점수
합계</t>
    <phoneticPr fontId="1" type="noConversion"/>
  </si>
  <si>
    <t>총 출전 척수-&gt;</t>
    <phoneticPr fontId="1" type="noConversion"/>
  </si>
  <si>
    <t>순위</t>
    <phoneticPr fontId="1" type="noConversion"/>
  </si>
  <si>
    <t>랭킹포인트</t>
    <phoneticPr fontId="1" type="noConversion"/>
  </si>
  <si>
    <t>세일번호</t>
    <phoneticPr fontId="1" type="noConversion"/>
  </si>
  <si>
    <t>성별</t>
    <phoneticPr fontId="1" type="noConversion"/>
  </si>
  <si>
    <t>점수</t>
    <phoneticPr fontId="1" type="noConversion"/>
  </si>
  <si>
    <t>점수
합계</t>
    <phoneticPr fontId="1" type="noConversion"/>
  </si>
  <si>
    <t>해운대구청</t>
    <phoneticPr fontId="1" type="noConversion"/>
  </si>
  <si>
    <t>비고</t>
    <phoneticPr fontId="1" type="noConversion"/>
  </si>
  <si>
    <t>하지민</t>
    <phoneticPr fontId="1" type="noConversion"/>
  </si>
  <si>
    <t>001010</t>
    <phoneticPr fontId="1" type="noConversion"/>
  </si>
  <si>
    <t>000703</t>
    <phoneticPr fontId="1" type="noConversion"/>
  </si>
  <si>
    <t>윤현수</t>
    <phoneticPr fontId="9" type="noConversion"/>
  </si>
  <si>
    <t>김창윤</t>
    <phoneticPr fontId="9" type="noConversion"/>
  </si>
  <si>
    <t>정보</t>
    <phoneticPr fontId="9" type="noConversion"/>
  </si>
  <si>
    <t>이광연</t>
    <phoneticPr fontId="9" type="noConversion"/>
  </si>
  <si>
    <t>최성환</t>
    <phoneticPr fontId="9" type="noConversion"/>
  </si>
  <si>
    <t>김세웅</t>
    <phoneticPr fontId="9" type="noConversion"/>
  </si>
  <si>
    <t>이민제</t>
    <phoneticPr fontId="9" type="noConversion"/>
  </si>
  <si>
    <t>이원정</t>
    <phoneticPr fontId="9" type="noConversion"/>
  </si>
  <si>
    <t>이창민</t>
    <phoneticPr fontId="9" type="noConversion"/>
  </si>
  <si>
    <t>이승민</t>
    <phoneticPr fontId="9" type="noConversion"/>
  </si>
  <si>
    <t>L143</t>
    <phoneticPr fontId="9" type="noConversion"/>
  </si>
  <si>
    <t>L664</t>
    <phoneticPr fontId="9" type="noConversion"/>
  </si>
  <si>
    <t>L656</t>
    <phoneticPr fontId="9" type="noConversion"/>
  </si>
  <si>
    <t>L346</t>
    <phoneticPr fontId="9" type="noConversion"/>
  </si>
  <si>
    <t>L663</t>
    <phoneticPr fontId="9" type="noConversion"/>
  </si>
  <si>
    <t>L848</t>
    <phoneticPr fontId="9" type="noConversion"/>
  </si>
  <si>
    <t>경북도청</t>
    <phoneticPr fontId="9" type="noConversion"/>
  </si>
  <si>
    <t>대구광역시청</t>
    <phoneticPr fontId="9" type="noConversion"/>
  </si>
  <si>
    <t>평택시청</t>
    <phoneticPr fontId="9" type="noConversion"/>
  </si>
  <si>
    <t>강릉시청</t>
    <phoneticPr fontId="9" type="noConversion"/>
  </si>
  <si>
    <t>부안군청</t>
    <phoneticPr fontId="9" type="noConversion"/>
  </si>
  <si>
    <t>광주광역시체육회</t>
    <phoneticPr fontId="9" type="noConversion"/>
  </si>
  <si>
    <t>여수시청</t>
    <phoneticPr fontId="9" type="noConversion"/>
  </si>
  <si>
    <t>남</t>
    <phoneticPr fontId="1" type="noConversion"/>
  </si>
  <si>
    <t>030423</t>
    <phoneticPr fontId="1" type="noConversion"/>
  </si>
  <si>
    <t>040116</t>
    <phoneticPr fontId="1" type="noConversion"/>
  </si>
  <si>
    <t>040826</t>
    <phoneticPr fontId="1" type="noConversion"/>
  </si>
  <si>
    <t>010312</t>
    <phoneticPr fontId="1" type="noConversion"/>
  </si>
  <si>
    <t>정혜원</t>
    <phoneticPr fontId="9" type="noConversion"/>
  </si>
  <si>
    <t>박주이</t>
    <phoneticPr fontId="9" type="noConversion"/>
  </si>
  <si>
    <t>강승현</t>
    <phoneticPr fontId="9" type="noConversion"/>
  </si>
  <si>
    <t>R618</t>
    <phoneticPr fontId="9" type="noConversion"/>
  </si>
  <si>
    <t>여</t>
    <phoneticPr fontId="1" type="noConversion"/>
  </si>
  <si>
    <t>040103</t>
    <phoneticPr fontId="1" type="noConversion"/>
  </si>
  <si>
    <t>040809</t>
    <phoneticPr fontId="1" type="noConversion"/>
  </si>
  <si>
    <t>031031</t>
    <phoneticPr fontId="1" type="noConversion"/>
  </si>
  <si>
    <t>020419</t>
    <phoneticPr fontId="1" type="noConversion"/>
  </si>
  <si>
    <t>양운고등학교2</t>
    <phoneticPr fontId="9" type="noConversion"/>
  </si>
  <si>
    <t>현화고등학교3</t>
    <phoneticPr fontId="9" type="noConversion"/>
  </si>
  <si>
    <t>이태훈</t>
    <phoneticPr fontId="9" type="noConversion"/>
  </si>
  <si>
    <t>조원우</t>
    <phoneticPr fontId="9" type="noConversion"/>
  </si>
  <si>
    <t>김찬의</t>
    <phoneticPr fontId="9" type="noConversion"/>
  </si>
  <si>
    <t>손지원</t>
    <phoneticPr fontId="9" type="noConversion"/>
  </si>
  <si>
    <t>이병건</t>
    <phoneticPr fontId="9" type="noConversion"/>
  </si>
  <si>
    <t>강형중</t>
    <phoneticPr fontId="9" type="noConversion"/>
  </si>
  <si>
    <t>김형권</t>
    <phoneticPr fontId="9" type="noConversion"/>
  </si>
  <si>
    <t>Q141</t>
    <phoneticPr fontId="9" type="noConversion"/>
  </si>
  <si>
    <t>Q194</t>
    <phoneticPr fontId="9" type="noConversion"/>
  </si>
  <si>
    <t>Q248</t>
    <phoneticPr fontId="9" type="noConversion"/>
  </si>
  <si>
    <t>Q037</t>
    <phoneticPr fontId="9" type="noConversion"/>
  </si>
  <si>
    <t>인천광역시체육회</t>
    <phoneticPr fontId="9" type="noConversion"/>
  </si>
  <si>
    <t>해운대구청</t>
    <phoneticPr fontId="9" type="noConversion"/>
  </si>
  <si>
    <t>000504</t>
    <phoneticPr fontId="1" type="noConversion"/>
  </si>
  <si>
    <t>부산광역시청</t>
    <phoneticPr fontId="9" type="noConversion"/>
  </si>
  <si>
    <t>C111</t>
    <phoneticPr fontId="9" type="noConversion"/>
  </si>
  <si>
    <t>850920 / 971025</t>
    <phoneticPr fontId="1" type="noConversion"/>
  </si>
  <si>
    <t>850627 / 960521</t>
    <phoneticPr fontId="1" type="noConversion"/>
  </si>
  <si>
    <t>930105 / 930927</t>
    <phoneticPr fontId="1" type="noConversion"/>
  </si>
  <si>
    <t>880318 / 980319</t>
    <phoneticPr fontId="1" type="noConversion"/>
  </si>
  <si>
    <t>보령시청</t>
    <phoneticPr fontId="9" type="noConversion"/>
  </si>
  <si>
    <t>충남대학교3</t>
    <phoneticPr fontId="9" type="noConversion"/>
  </si>
  <si>
    <t>830808 / 850921</t>
    <phoneticPr fontId="1" type="noConversion"/>
  </si>
  <si>
    <t>941003 / 920513</t>
    <phoneticPr fontId="1" type="noConversion"/>
  </si>
  <si>
    <t>950824 / 960903</t>
    <phoneticPr fontId="1" type="noConversion"/>
  </si>
  <si>
    <t>900414 / 900104</t>
    <phoneticPr fontId="1" type="noConversion"/>
  </si>
  <si>
    <t>950307 / 931120</t>
    <phoneticPr fontId="1" type="noConversion"/>
  </si>
  <si>
    <t>931231 / 800706</t>
    <phoneticPr fontId="1" type="noConversion"/>
  </si>
  <si>
    <t>970324 / 990602</t>
    <phoneticPr fontId="1" type="noConversion"/>
  </si>
  <si>
    <t>-</t>
    <phoneticPr fontId="1" type="noConversion"/>
  </si>
  <si>
    <t>이승환</t>
    <phoneticPr fontId="1" type="noConversion"/>
  </si>
  <si>
    <t>남/남</t>
    <phoneticPr fontId="1" type="noConversion"/>
  </si>
  <si>
    <t>여/남</t>
    <phoneticPr fontId="1" type="noConversion"/>
  </si>
  <si>
    <t>양운고등학교1</t>
    <phoneticPr fontId="1" type="noConversion"/>
  </si>
  <si>
    <t>여/여</t>
    <phoneticPr fontId="1" type="noConversion"/>
  </si>
  <si>
    <t>현화고등학교1</t>
    <phoneticPr fontId="1" type="noConversion"/>
  </si>
  <si>
    <t>남/여</t>
    <phoneticPr fontId="1" type="noConversion"/>
  </si>
  <si>
    <t>후포중학교3</t>
    <phoneticPr fontId="1" type="noConversion"/>
  </si>
  <si>
    <t>권순호</t>
  </si>
  <si>
    <t>조수철</t>
  </si>
  <si>
    <t>이영은</t>
  </si>
  <si>
    <t>김태영</t>
  </si>
  <si>
    <t>주홍빛</t>
  </si>
  <si>
    <t>김미향</t>
  </si>
  <si>
    <t>이소연</t>
  </si>
  <si>
    <t>남</t>
    <phoneticPr fontId="11" type="noConversion"/>
  </si>
  <si>
    <t>여</t>
    <phoneticPr fontId="11" type="noConversion"/>
  </si>
  <si>
    <t>평택시 카이트존클럽</t>
  </si>
  <si>
    <t>스타보드요트클럽</t>
  </si>
  <si>
    <t>경북카이트브라더스</t>
  </si>
  <si>
    <t>이유나</t>
    <phoneticPr fontId="9" type="noConversion"/>
  </si>
  <si>
    <t>광남고등학교3</t>
    <phoneticPr fontId="1" type="noConversion"/>
  </si>
  <si>
    <t>011103</t>
    <phoneticPr fontId="1" type="noConversion"/>
  </si>
  <si>
    <t>040224</t>
    <phoneticPr fontId="1" type="noConversion"/>
  </si>
  <si>
    <t>김현익</t>
    <phoneticPr fontId="9" type="noConversion"/>
  </si>
  <si>
    <t>김세중</t>
    <phoneticPr fontId="9" type="noConversion"/>
  </si>
  <si>
    <t>대구체육고등학교3</t>
    <phoneticPr fontId="1" type="noConversion"/>
  </si>
  <si>
    <t>박현국</t>
    <phoneticPr fontId="1" type="noConversion"/>
  </si>
  <si>
    <t>박철완</t>
    <phoneticPr fontId="9" type="noConversion"/>
  </si>
  <si>
    <t>남창고등학교2</t>
    <phoneticPr fontId="1" type="noConversion"/>
  </si>
  <si>
    <t>백승준</t>
    <phoneticPr fontId="1" type="noConversion"/>
  </si>
  <si>
    <t>부안제일고등학교3</t>
    <phoneticPr fontId="1" type="noConversion"/>
  </si>
  <si>
    <t>정혜원</t>
    <phoneticPr fontId="1" type="noConversion"/>
  </si>
  <si>
    <t>양운고등학교2</t>
    <phoneticPr fontId="1" type="noConversion"/>
  </si>
  <si>
    <t>현화고등학교3</t>
    <phoneticPr fontId="1" type="noConversion"/>
  </si>
  <si>
    <t>부영여자고등학교1</t>
    <phoneticPr fontId="1" type="noConversion"/>
  </si>
  <si>
    <t>이지우</t>
    <phoneticPr fontId="1" type="noConversion"/>
  </si>
  <si>
    <t>성시유</t>
    <phoneticPr fontId="1" type="noConversion"/>
  </si>
  <si>
    <t>이원정</t>
    <phoneticPr fontId="1" type="noConversion"/>
  </si>
  <si>
    <t>현화고등학교2</t>
    <phoneticPr fontId="1" type="noConversion"/>
  </si>
  <si>
    <t>이창민</t>
    <phoneticPr fontId="1" type="noConversion"/>
  </si>
  <si>
    <t>전보성</t>
    <phoneticPr fontId="1" type="noConversion"/>
  </si>
  <si>
    <t>박진우</t>
    <phoneticPr fontId="1" type="noConversion"/>
  </si>
  <si>
    <t>양운고등학교3</t>
    <phoneticPr fontId="1" type="noConversion"/>
  </si>
  <si>
    <t>이재학</t>
    <phoneticPr fontId="1" type="noConversion"/>
  </si>
  <si>
    <t>손광희</t>
    <phoneticPr fontId="1" type="noConversion"/>
  </si>
  <si>
    <t>후포고등학교1</t>
    <phoneticPr fontId="1" type="noConversion"/>
  </si>
  <si>
    <r>
      <t>김무진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/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정아원</t>
    </r>
    <phoneticPr fontId="9" type="noConversion"/>
  </si>
  <si>
    <t>임성준</t>
    <phoneticPr fontId="1" type="noConversion"/>
  </si>
  <si>
    <t>김민슬</t>
    <phoneticPr fontId="1" type="noConversion"/>
  </si>
  <si>
    <t>백호민</t>
    <phoneticPr fontId="9" type="noConversion"/>
  </si>
  <si>
    <t>정재연</t>
    <phoneticPr fontId="9" type="noConversion"/>
  </si>
  <si>
    <t>포항제철중학교3</t>
    <phoneticPr fontId="1" type="noConversion"/>
  </si>
  <si>
    <t>박대석</t>
    <phoneticPr fontId="9" type="noConversion"/>
  </si>
  <si>
    <t>이지후</t>
    <phoneticPr fontId="1" type="noConversion"/>
  </si>
  <si>
    <t>김다나</t>
    <phoneticPr fontId="1" type="noConversion"/>
  </si>
  <si>
    <t>윤태양</t>
    <phoneticPr fontId="1" type="noConversion"/>
  </si>
  <si>
    <t>오윤기</t>
    <phoneticPr fontId="1" type="noConversion"/>
  </si>
  <si>
    <t>동원중학교2</t>
    <phoneticPr fontId="1" type="noConversion"/>
  </si>
  <si>
    <t>한민형</t>
    <phoneticPr fontId="1" type="noConversion"/>
  </si>
  <si>
    <t>성민규</t>
    <phoneticPr fontId="1" type="noConversion"/>
  </si>
  <si>
    <t>지승원</t>
    <phoneticPr fontId="1" type="noConversion"/>
  </si>
  <si>
    <t>전현우</t>
    <phoneticPr fontId="1" type="noConversion"/>
  </si>
  <si>
    <t>노우석</t>
    <phoneticPr fontId="1" type="noConversion"/>
  </si>
  <si>
    <t>동원중학교1</t>
    <phoneticPr fontId="1" type="noConversion"/>
  </si>
  <si>
    <t>박민준</t>
    <phoneticPr fontId="1" type="noConversion"/>
  </si>
  <si>
    <t>방기현</t>
    <phoneticPr fontId="1" type="noConversion"/>
  </si>
  <si>
    <t>정인권</t>
    <phoneticPr fontId="1" type="noConversion"/>
  </si>
  <si>
    <t>김다솔</t>
    <phoneticPr fontId="1" type="noConversion"/>
  </si>
  <si>
    <t>스타보드요트클럽1</t>
    <phoneticPr fontId="1" type="noConversion"/>
  </si>
  <si>
    <t>출전</t>
    <phoneticPr fontId="1" type="noConversion"/>
  </si>
  <si>
    <t>1차 선발전</t>
    <phoneticPr fontId="1" type="noConversion"/>
  </si>
  <si>
    <t>2차 선발전(협회장배)</t>
    <phoneticPr fontId="1" type="noConversion"/>
  </si>
  <si>
    <t>L754</t>
    <phoneticPr fontId="1" type="noConversion"/>
  </si>
  <si>
    <t>L141</t>
    <phoneticPr fontId="9" type="noConversion"/>
  </si>
  <si>
    <t>L005</t>
    <phoneticPr fontId="9" type="noConversion"/>
  </si>
  <si>
    <t>L347</t>
    <phoneticPr fontId="9" type="noConversion"/>
  </si>
  <si>
    <t>L986</t>
    <phoneticPr fontId="9" type="noConversion"/>
  </si>
  <si>
    <t>L573</t>
    <phoneticPr fontId="9" type="noConversion"/>
  </si>
  <si>
    <t>경남요트협회</t>
    <phoneticPr fontId="9" type="noConversion"/>
  </si>
  <si>
    <t>손성빈</t>
    <phoneticPr fontId="9" type="noConversion"/>
  </si>
  <si>
    <t>대구체육고등학교3</t>
    <phoneticPr fontId="9" type="noConversion"/>
  </si>
  <si>
    <t>전보성</t>
    <phoneticPr fontId="9" type="noConversion"/>
  </si>
  <si>
    <t>L499</t>
    <phoneticPr fontId="9" type="noConversion"/>
  </si>
  <si>
    <t>L949</t>
    <phoneticPr fontId="9" type="noConversion"/>
  </si>
  <si>
    <t>L570</t>
    <phoneticPr fontId="11" type="noConversion"/>
  </si>
  <si>
    <t>030506</t>
    <phoneticPr fontId="1" type="noConversion"/>
  </si>
  <si>
    <t>한국해양대학교1</t>
    <phoneticPr fontId="9" type="noConversion"/>
  </si>
  <si>
    <t>L165</t>
    <phoneticPr fontId="11" type="noConversion"/>
  </si>
  <si>
    <t>050815</t>
    <phoneticPr fontId="1" type="noConversion"/>
  </si>
  <si>
    <t>후포고등학교2</t>
    <phoneticPr fontId="9" type="noConversion"/>
  </si>
  <si>
    <t>전현우</t>
    <phoneticPr fontId="9" type="noConversion"/>
  </si>
  <si>
    <t>L054</t>
    <phoneticPr fontId="9" type="noConversion"/>
  </si>
  <si>
    <t>061201</t>
    <phoneticPr fontId="1" type="noConversion"/>
  </si>
  <si>
    <t>양운고등학교1</t>
    <phoneticPr fontId="9" type="noConversion"/>
  </si>
  <si>
    <t>전주현</t>
    <phoneticPr fontId="9" type="noConversion"/>
  </si>
  <si>
    <t>R048</t>
    <phoneticPr fontId="9" type="noConversion"/>
  </si>
  <si>
    <t>양운고등학교3</t>
    <phoneticPr fontId="9" type="noConversion"/>
  </si>
  <si>
    <t>박정빈</t>
    <phoneticPr fontId="9" type="noConversion"/>
  </si>
  <si>
    <t>R716</t>
    <phoneticPr fontId="9" type="noConversion"/>
  </si>
  <si>
    <t>040429</t>
    <phoneticPr fontId="1" type="noConversion"/>
  </si>
  <si>
    <t>R177</t>
    <phoneticPr fontId="9" type="noConversion"/>
  </si>
  <si>
    <t>부영여자고등학교3</t>
    <phoneticPr fontId="9" type="noConversion"/>
  </si>
  <si>
    <t>한국체육대학교1</t>
    <phoneticPr fontId="9" type="noConversion"/>
  </si>
  <si>
    <t>이류이</t>
    <phoneticPr fontId="1" type="noConversion"/>
  </si>
  <si>
    <t>R987</t>
    <phoneticPr fontId="11" type="noConversion"/>
  </si>
  <si>
    <t>A662</t>
    <phoneticPr fontId="1" type="noConversion"/>
  </si>
  <si>
    <t>050221</t>
    <phoneticPr fontId="1" type="noConversion"/>
  </si>
  <si>
    <t>A142</t>
    <phoneticPr fontId="1" type="noConversion"/>
  </si>
  <si>
    <t>051213</t>
    <phoneticPr fontId="1" type="noConversion"/>
  </si>
  <si>
    <t>여수고등학교2</t>
    <phoneticPr fontId="1" type="noConversion"/>
  </si>
  <si>
    <t>A050</t>
    <phoneticPr fontId="1" type="noConversion"/>
  </si>
  <si>
    <t>070515</t>
    <phoneticPr fontId="1" type="noConversion"/>
  </si>
  <si>
    <t>동원중학교3</t>
    <phoneticPr fontId="1" type="noConversion"/>
  </si>
  <si>
    <t>김종휘</t>
    <phoneticPr fontId="1" type="noConversion"/>
  </si>
  <si>
    <t>A910</t>
    <phoneticPr fontId="1" type="noConversion"/>
  </si>
  <si>
    <t>070309</t>
    <phoneticPr fontId="1" type="noConversion"/>
  </si>
  <si>
    <t>무선중학교3</t>
    <phoneticPr fontId="1" type="noConversion"/>
  </si>
  <si>
    <t>설재경</t>
    <phoneticPr fontId="1" type="noConversion"/>
  </si>
  <si>
    <t>A497</t>
    <phoneticPr fontId="1" type="noConversion"/>
  </si>
  <si>
    <t>070401</t>
    <phoneticPr fontId="1" type="noConversion"/>
  </si>
  <si>
    <t>A520</t>
    <phoneticPr fontId="1" type="noConversion"/>
  </si>
  <si>
    <t>081113</t>
    <phoneticPr fontId="1" type="noConversion"/>
  </si>
  <si>
    <t>A605</t>
    <phoneticPr fontId="1" type="noConversion"/>
  </si>
  <si>
    <t>060706</t>
    <phoneticPr fontId="1" type="noConversion"/>
  </si>
  <si>
    <t>부안제일고등학교1</t>
    <phoneticPr fontId="1" type="noConversion"/>
  </si>
  <si>
    <t>손승범</t>
    <phoneticPr fontId="1" type="noConversion"/>
  </si>
  <si>
    <t>A655</t>
    <phoneticPr fontId="1" type="noConversion"/>
  </si>
  <si>
    <t>070223</t>
    <phoneticPr fontId="1" type="noConversion"/>
  </si>
  <si>
    <t>A839</t>
    <phoneticPr fontId="1" type="noConversion"/>
  </si>
  <si>
    <t>051013</t>
    <phoneticPr fontId="1" type="noConversion"/>
  </si>
  <si>
    <t>A512</t>
    <phoneticPr fontId="1" type="noConversion"/>
  </si>
  <si>
    <t>080511</t>
    <phoneticPr fontId="1" type="noConversion"/>
  </si>
  <si>
    <t>신목중학교2</t>
    <phoneticPr fontId="1" type="noConversion"/>
  </si>
  <si>
    <t>A077</t>
    <phoneticPr fontId="1" type="noConversion"/>
  </si>
  <si>
    <t>070409</t>
    <phoneticPr fontId="1" type="noConversion"/>
  </si>
  <si>
    <t>A991</t>
    <phoneticPr fontId="1" type="noConversion"/>
  </si>
  <si>
    <t>071002</t>
    <phoneticPr fontId="1" type="noConversion"/>
  </si>
  <si>
    <t>수락중학교3</t>
    <phoneticPr fontId="1" type="noConversion"/>
  </si>
  <si>
    <t>유진석</t>
    <phoneticPr fontId="1" type="noConversion"/>
  </si>
  <si>
    <t>A517</t>
    <phoneticPr fontId="1" type="noConversion"/>
  </si>
  <si>
    <t>060913</t>
    <phoneticPr fontId="1" type="noConversion"/>
  </si>
  <si>
    <t>장훈고등학교1</t>
    <phoneticPr fontId="1" type="noConversion"/>
  </si>
  <si>
    <t>A810</t>
    <phoneticPr fontId="1" type="noConversion"/>
  </si>
  <si>
    <t>070713</t>
    <phoneticPr fontId="1" type="noConversion"/>
  </si>
  <si>
    <t>김사랑</t>
    <phoneticPr fontId="1" type="noConversion"/>
  </si>
  <si>
    <t>A037</t>
    <phoneticPr fontId="1" type="noConversion"/>
  </si>
  <si>
    <t>071027</t>
    <phoneticPr fontId="1" type="noConversion"/>
  </si>
  <si>
    <t>통영중앙중학교3</t>
    <phoneticPr fontId="1" type="noConversion"/>
  </si>
  <si>
    <t>2022년도 iQFoil(남대일) 랭킹</t>
    <phoneticPr fontId="3" type="noConversion"/>
  </si>
  <si>
    <t>Q135</t>
    <phoneticPr fontId="9" type="noConversion"/>
  </si>
  <si>
    <t>최군학</t>
    <phoneticPr fontId="9" type="noConversion"/>
  </si>
  <si>
    <t>Q277</t>
    <phoneticPr fontId="9" type="noConversion"/>
  </si>
  <si>
    <t>010412</t>
    <phoneticPr fontId="1" type="noConversion"/>
  </si>
  <si>
    <t>충청남도요트협회</t>
    <phoneticPr fontId="9" type="noConversion"/>
  </si>
  <si>
    <t>정호석</t>
    <phoneticPr fontId="1" type="noConversion"/>
  </si>
  <si>
    <t>Q261</t>
    <phoneticPr fontId="11" type="noConversion"/>
  </si>
  <si>
    <t>세종시요트협회</t>
    <phoneticPr fontId="9" type="noConversion"/>
  </si>
  <si>
    <t>Q275</t>
    <phoneticPr fontId="11" type="noConversion"/>
  </si>
  <si>
    <t>030527</t>
    <phoneticPr fontId="1" type="noConversion"/>
  </si>
  <si>
    <t>충남대학교1</t>
    <phoneticPr fontId="9" type="noConversion"/>
  </si>
  <si>
    <t>Q314</t>
    <phoneticPr fontId="1" type="noConversion"/>
  </si>
  <si>
    <t>030409</t>
    <phoneticPr fontId="1" type="noConversion"/>
  </si>
  <si>
    <t>부안군청</t>
    <phoneticPr fontId="1" type="noConversion"/>
  </si>
  <si>
    <t>Q303</t>
    <phoneticPr fontId="1" type="noConversion"/>
  </si>
  <si>
    <t>충남대학교3</t>
    <phoneticPr fontId="1" type="noConversion"/>
  </si>
  <si>
    <t>이준성</t>
    <phoneticPr fontId="9" type="noConversion"/>
  </si>
  <si>
    <t>Q309</t>
    <phoneticPr fontId="9" type="noConversion"/>
  </si>
  <si>
    <t>021028</t>
    <phoneticPr fontId="1" type="noConversion"/>
  </si>
  <si>
    <t>충남대학교2</t>
    <phoneticPr fontId="1" type="noConversion"/>
  </si>
  <si>
    <t>2022년도 470(혼성) 랭킹</t>
    <phoneticPr fontId="3" type="noConversion"/>
  </si>
  <si>
    <r>
      <t>김창주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/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이지희</t>
    </r>
    <phoneticPr fontId="9" type="noConversion"/>
  </si>
  <si>
    <t>남/여</t>
    <phoneticPr fontId="11" type="noConversion"/>
  </si>
  <si>
    <t>김지아 / 조성민</t>
    <phoneticPr fontId="9" type="noConversion"/>
  </si>
  <si>
    <t>여/남</t>
    <phoneticPr fontId="11" type="noConversion"/>
  </si>
  <si>
    <t>980302 / 870129</t>
    <phoneticPr fontId="1" type="noConversion"/>
  </si>
  <si>
    <t>김지훈 / 이나경</t>
    <phoneticPr fontId="1" type="noConversion"/>
  </si>
  <si>
    <t>인천광역시체육회</t>
    <phoneticPr fontId="1" type="noConversion"/>
  </si>
  <si>
    <t>이상민 / 유은혜</t>
    <phoneticPr fontId="1" type="noConversion"/>
  </si>
  <si>
    <t>C711</t>
    <phoneticPr fontId="1" type="noConversion"/>
  </si>
  <si>
    <t>911105 / 981105</t>
    <phoneticPr fontId="1" type="noConversion"/>
  </si>
  <si>
    <t>대구광역시청</t>
    <phoneticPr fontId="1" type="noConversion"/>
  </si>
  <si>
    <t>박기동 / 이경진</t>
    <phoneticPr fontId="9" type="noConversion"/>
  </si>
  <si>
    <t>평택시청</t>
    <phoneticPr fontId="1" type="noConversion"/>
  </si>
  <si>
    <t>김장남 / 문지선</t>
    <phoneticPr fontId="9" type="noConversion"/>
  </si>
  <si>
    <t>광주광역시체육회</t>
    <phoneticPr fontId="1" type="noConversion"/>
  </si>
  <si>
    <t>김혜민 / 오현경</t>
    <phoneticPr fontId="9" type="noConversion"/>
  </si>
  <si>
    <t>980729 / 011127</t>
    <phoneticPr fontId="1" type="noConversion"/>
  </si>
  <si>
    <t>부안군청/전북요트협회</t>
    <phoneticPr fontId="9" type="noConversion"/>
  </si>
  <si>
    <t>김다정 / 김종승</t>
    <phoneticPr fontId="9" type="noConversion"/>
  </si>
  <si>
    <t>010129 / 880423</t>
    <phoneticPr fontId="1" type="noConversion"/>
  </si>
  <si>
    <t>전라남도요트협회/여수시청</t>
    <phoneticPr fontId="9" type="noConversion"/>
  </si>
  <si>
    <t>2022년도 49er(남) 랭킹</t>
    <phoneticPr fontId="3" type="noConversion"/>
  </si>
  <si>
    <r>
      <rPr>
        <sz val="12"/>
        <color rgb="FF000000"/>
        <rFont val="맑은 고딕"/>
        <family val="3"/>
        <charset val="129"/>
        <scheme val="minor"/>
      </rPr>
      <t>김경덕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/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배상우</t>
    </r>
    <phoneticPr fontId="11" type="noConversion"/>
  </si>
  <si>
    <r>
      <rPr>
        <sz val="12"/>
        <color rgb="FF000000"/>
        <rFont val="맑은 고딕"/>
        <family val="3"/>
        <charset val="129"/>
        <scheme val="minor"/>
      </rPr>
      <t>E202</t>
    </r>
    <phoneticPr fontId="11" type="noConversion"/>
  </si>
  <si>
    <r>
      <rPr>
        <sz val="12"/>
        <color rgb="FF000000"/>
        <rFont val="맑은 고딕"/>
        <family val="3"/>
        <charset val="129"/>
        <scheme val="minor"/>
      </rPr>
      <t>진준오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/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김인수</t>
    </r>
    <phoneticPr fontId="11" type="noConversion"/>
  </si>
  <si>
    <r>
      <rPr>
        <sz val="12"/>
        <color rgb="FF000000"/>
        <rFont val="맑은 고딕"/>
        <family val="3"/>
        <charset val="129"/>
        <scheme val="minor"/>
      </rPr>
      <t>E477</t>
    </r>
    <phoneticPr fontId="11" type="noConversion"/>
  </si>
  <si>
    <t>채봉진 / 신상민</t>
    <phoneticPr fontId="11" type="noConversion"/>
  </si>
  <si>
    <t>E200</t>
    <phoneticPr fontId="11" type="noConversion"/>
  </si>
  <si>
    <t>이동규 / 이원재</t>
    <phoneticPr fontId="11" type="noConversion"/>
  </si>
  <si>
    <t>E411</t>
    <phoneticPr fontId="11" type="noConversion"/>
  </si>
  <si>
    <t>신승모 / 양호엽</t>
    <phoneticPr fontId="11" type="noConversion"/>
  </si>
  <si>
    <t>E444</t>
    <phoneticPr fontId="11" type="noConversion"/>
  </si>
  <si>
    <t>891207 / 910821</t>
    <phoneticPr fontId="1" type="noConversion"/>
  </si>
  <si>
    <t>울산광역시요트협회</t>
    <phoneticPr fontId="9" type="noConversion"/>
  </si>
  <si>
    <t>정현민 / 김동욱</t>
    <phoneticPr fontId="11" type="noConversion"/>
  </si>
  <si>
    <t>E126</t>
    <phoneticPr fontId="11" type="noConversion"/>
  </si>
  <si>
    <t>안선진 / 김근수</t>
    <phoneticPr fontId="11" type="noConversion"/>
  </si>
  <si>
    <t>E117</t>
    <phoneticPr fontId="11" type="noConversion"/>
  </si>
  <si>
    <t>000318 / 800521</t>
    <phoneticPr fontId="1" type="noConversion"/>
  </si>
  <si>
    <t>안준성 / 박주현</t>
    <phoneticPr fontId="11" type="noConversion"/>
  </si>
  <si>
    <t>E883</t>
    <phoneticPr fontId="11" type="noConversion"/>
  </si>
  <si>
    <t>오강택 / 최원빈</t>
    <phoneticPr fontId="11" type="noConversion"/>
  </si>
  <si>
    <t>E324</t>
    <phoneticPr fontId="11" type="noConversion"/>
  </si>
  <si>
    <t>대전광역시요트협회 / 충남대학교3</t>
    <phoneticPr fontId="9" type="noConversion"/>
  </si>
  <si>
    <t>이진욱 / 이동현</t>
    <phoneticPr fontId="11" type="noConversion"/>
  </si>
  <si>
    <t>E771</t>
    <phoneticPr fontId="11" type="noConversion"/>
  </si>
  <si>
    <t>910910 / 890703</t>
    <phoneticPr fontId="1" type="noConversion"/>
  </si>
  <si>
    <t>이석현 / 정민규</t>
    <phoneticPr fontId="11" type="noConversion"/>
  </si>
  <si>
    <t>E612</t>
    <phoneticPr fontId="11" type="noConversion"/>
  </si>
  <si>
    <t>980612 / 971201</t>
    <phoneticPr fontId="1" type="noConversion"/>
  </si>
  <si>
    <t>한국해양대학교4 / 광주광역시체육회</t>
    <phoneticPr fontId="9" type="noConversion"/>
  </si>
  <si>
    <t>2022년도 iQFoil(남고) 랭킹</t>
    <phoneticPr fontId="3" type="noConversion"/>
  </si>
  <si>
    <t>2022년도 iQFoil(여고) 랭킹</t>
    <phoneticPr fontId="3" type="noConversion"/>
  </si>
  <si>
    <t>2022년도 옵티미스트(전체) 랭킹</t>
    <phoneticPr fontId="3" type="noConversion"/>
  </si>
  <si>
    <t>2022년도 RS:X(남대일) 랭킹</t>
    <phoneticPr fontId="3" type="noConversion"/>
  </si>
  <si>
    <t>김동욱</t>
    <phoneticPr fontId="1" type="noConversion"/>
  </si>
  <si>
    <t>이서준</t>
    <phoneticPr fontId="1" type="noConversion"/>
  </si>
  <si>
    <t>신현빈</t>
    <phoneticPr fontId="1" type="noConversion"/>
  </si>
  <si>
    <t>L346</t>
  </si>
  <si>
    <t>한국해양대학교3</t>
    <phoneticPr fontId="11" type="noConversion"/>
  </si>
  <si>
    <t>L840</t>
  </si>
  <si>
    <t>충남대학교1</t>
    <phoneticPr fontId="11" type="noConversion"/>
  </si>
  <si>
    <t>목포해양대학교1</t>
    <phoneticPr fontId="11" type="noConversion"/>
  </si>
  <si>
    <t>L694</t>
  </si>
  <si>
    <t>L977</t>
  </si>
  <si>
    <t>한국해양대학교2</t>
    <phoneticPr fontId="11" type="noConversion"/>
  </si>
  <si>
    <t>A044</t>
    <phoneticPr fontId="1" type="noConversion"/>
  </si>
  <si>
    <t>대천서중학교3</t>
    <phoneticPr fontId="1" type="noConversion"/>
  </si>
  <si>
    <t>김세윤</t>
    <phoneticPr fontId="1" type="noConversion"/>
  </si>
  <si>
    <t>A041</t>
    <phoneticPr fontId="1" type="noConversion"/>
  </si>
  <si>
    <t>스타보드요트클럽2</t>
    <phoneticPr fontId="1" type="noConversion"/>
  </si>
  <si>
    <t>A218</t>
    <phoneticPr fontId="1" type="noConversion"/>
  </si>
  <si>
    <t>K06</t>
    <phoneticPr fontId="1" type="noConversion"/>
  </si>
  <si>
    <t>K09</t>
    <phoneticPr fontId="1" type="noConversion"/>
  </si>
  <si>
    <t>K08</t>
    <phoneticPr fontId="1" type="noConversion"/>
  </si>
  <si>
    <t>K10</t>
    <phoneticPr fontId="1" type="noConversion"/>
  </si>
  <si>
    <t>K07</t>
    <phoneticPr fontId="1" type="noConversion"/>
  </si>
  <si>
    <t>세화고등학교2</t>
    <phoneticPr fontId="1" type="noConversion"/>
  </si>
  <si>
    <t>다대포해양스포츠센터</t>
    <phoneticPr fontId="1" type="noConversion"/>
  </si>
  <si>
    <t>강원도요트협회</t>
    <phoneticPr fontId="1" type="noConversion"/>
  </si>
  <si>
    <t>대구시요트협회</t>
    <phoneticPr fontId="1" type="noConversion"/>
  </si>
  <si>
    <t>X141</t>
    <phoneticPr fontId="9" type="noConversion"/>
  </si>
  <si>
    <t>X194</t>
    <phoneticPr fontId="9" type="noConversion"/>
  </si>
  <si>
    <t>X62</t>
    <phoneticPr fontId="9" type="noConversion"/>
  </si>
  <si>
    <t>X275</t>
    <phoneticPr fontId="11" type="noConversion"/>
  </si>
  <si>
    <t>X309</t>
    <phoneticPr fontId="9" type="noConversion"/>
  </si>
  <si>
    <t>2022년도 ILCA 7(남) 랭킹(국가대표선발전)</t>
    <phoneticPr fontId="3" type="noConversion"/>
  </si>
  <si>
    <t>2022년도 ILCA 6 랭킹(국가대표선발전)</t>
    <phoneticPr fontId="3" type="noConversion"/>
  </si>
  <si>
    <t>020711</t>
    <phoneticPr fontId="1" type="noConversion"/>
  </si>
  <si>
    <t>021128</t>
    <phoneticPr fontId="1" type="noConversion"/>
  </si>
  <si>
    <t>010322</t>
    <phoneticPr fontId="1" type="noConversion"/>
  </si>
  <si>
    <t>030503</t>
    <phoneticPr fontId="1" type="noConversion"/>
  </si>
  <si>
    <t>2022년도 ILCA 7(남고) 랭킹</t>
    <phoneticPr fontId="3" type="noConversion"/>
  </si>
  <si>
    <t>김헌영</t>
    <phoneticPr fontId="1" type="noConversion"/>
  </si>
  <si>
    <t>이현우</t>
    <phoneticPr fontId="1" type="noConversion"/>
  </si>
  <si>
    <t>L663</t>
    <phoneticPr fontId="1" type="noConversion"/>
  </si>
  <si>
    <t>L848</t>
    <phoneticPr fontId="1" type="noConversion"/>
  </si>
  <si>
    <t>L165</t>
    <phoneticPr fontId="1" type="noConversion"/>
  </si>
  <si>
    <t>L455</t>
    <phoneticPr fontId="1" type="noConversion"/>
  </si>
  <si>
    <t>L504</t>
    <phoneticPr fontId="1" type="noConversion"/>
  </si>
  <si>
    <t>L054</t>
    <phoneticPr fontId="1" type="noConversion"/>
  </si>
  <si>
    <t>L790</t>
    <phoneticPr fontId="1" type="noConversion"/>
  </si>
  <si>
    <t>대구체육고등학교1</t>
    <phoneticPr fontId="1" type="noConversion"/>
  </si>
  <si>
    <t>L990</t>
    <phoneticPr fontId="1" type="noConversion"/>
  </si>
  <si>
    <t>L517</t>
    <phoneticPr fontId="1" type="noConversion"/>
  </si>
  <si>
    <t>L510</t>
    <phoneticPr fontId="1" type="noConversion"/>
  </si>
  <si>
    <t>강릉문성고등학교2</t>
    <phoneticPr fontId="1" type="noConversion"/>
  </si>
  <si>
    <t>L051</t>
    <phoneticPr fontId="1" type="noConversion"/>
  </si>
  <si>
    <t>남녕고등학교1</t>
    <phoneticPr fontId="1" type="noConversion"/>
  </si>
  <si>
    <t>후포고등학교2</t>
    <phoneticPr fontId="1" type="noConversion"/>
  </si>
  <si>
    <t>050404</t>
    <phoneticPr fontId="1" type="noConversion"/>
  </si>
  <si>
    <t>060412</t>
    <phoneticPr fontId="1" type="noConversion"/>
  </si>
  <si>
    <t>060417</t>
    <phoneticPr fontId="1" type="noConversion"/>
  </si>
  <si>
    <t>050417</t>
    <phoneticPr fontId="1" type="noConversion"/>
  </si>
  <si>
    <t>061016</t>
    <phoneticPr fontId="1" type="noConversion"/>
  </si>
  <si>
    <t>강원대학교2</t>
    <phoneticPr fontId="9" type="noConversion"/>
  </si>
  <si>
    <t>2022년도 ILCA 6(여고) 랭킹</t>
    <phoneticPr fontId="3" type="noConversion"/>
  </si>
  <si>
    <t>김다은</t>
    <phoneticPr fontId="1" type="noConversion"/>
  </si>
  <si>
    <t>R608</t>
    <phoneticPr fontId="1" type="noConversion"/>
  </si>
  <si>
    <t>061102</t>
    <phoneticPr fontId="1" type="noConversion"/>
  </si>
  <si>
    <t>070724</t>
    <phoneticPr fontId="1" type="noConversion"/>
  </si>
  <si>
    <t>090520</t>
    <phoneticPr fontId="1" type="noConversion"/>
  </si>
  <si>
    <t>080502</t>
    <phoneticPr fontId="1" type="noConversion"/>
  </si>
  <si>
    <t>090928</t>
    <phoneticPr fontId="1" type="noConversion"/>
  </si>
  <si>
    <t>2022년도 ILCA 4(여중) 랭킹</t>
    <phoneticPr fontId="3" type="noConversion"/>
  </si>
  <si>
    <t>2022년도 ILCA 4(남중) 랭킹</t>
    <phoneticPr fontId="3" type="noConversion"/>
  </si>
  <si>
    <t>Q71</t>
    <phoneticPr fontId="9" type="noConversion"/>
  </si>
  <si>
    <t>Q62</t>
    <phoneticPr fontId="9" type="noConversion"/>
  </si>
  <si>
    <t>남창고등학교3</t>
    <phoneticPr fontId="1" type="noConversion"/>
  </si>
  <si>
    <t>Q317</t>
    <phoneticPr fontId="1" type="noConversion"/>
  </si>
  <si>
    <t>040324</t>
    <phoneticPr fontId="1" type="noConversion"/>
  </si>
  <si>
    <t>Q313</t>
    <phoneticPr fontId="1" type="noConversion"/>
  </si>
  <si>
    <t>040720</t>
    <phoneticPr fontId="1" type="noConversion"/>
  </si>
  <si>
    <t>Q327</t>
    <phoneticPr fontId="1" type="noConversion"/>
  </si>
  <si>
    <t>최상원</t>
    <phoneticPr fontId="9" type="noConversion"/>
  </si>
  <si>
    <t>Q308</t>
    <phoneticPr fontId="1" type="noConversion"/>
  </si>
  <si>
    <t>해강고등학교1</t>
    <phoneticPr fontId="1" type="noConversion"/>
  </si>
  <si>
    <t>해강고등학교2</t>
    <phoneticPr fontId="1" type="noConversion"/>
  </si>
  <si>
    <t>박주형</t>
    <phoneticPr fontId="1" type="noConversion"/>
  </si>
  <si>
    <t>Q306</t>
    <phoneticPr fontId="1" type="noConversion"/>
  </si>
  <si>
    <t>Q307</t>
    <phoneticPr fontId="1" type="noConversion"/>
  </si>
  <si>
    <t>도현석</t>
    <phoneticPr fontId="1" type="noConversion"/>
  </si>
  <si>
    <t>Q316</t>
    <phoneticPr fontId="1" type="noConversion"/>
  </si>
  <si>
    <t>노건우</t>
    <phoneticPr fontId="1" type="noConversion"/>
  </si>
  <si>
    <t>Q328</t>
    <phoneticPr fontId="1" type="noConversion"/>
  </si>
  <si>
    <t>동원고등학교1</t>
    <phoneticPr fontId="1" type="noConversion"/>
  </si>
  <si>
    <t>김정홍</t>
    <phoneticPr fontId="1" type="noConversion"/>
  </si>
  <si>
    <t>Q330</t>
    <phoneticPr fontId="1" type="noConversion"/>
  </si>
  <si>
    <t>강대표</t>
    <phoneticPr fontId="1" type="noConversion"/>
  </si>
  <si>
    <t>Q331</t>
    <phoneticPr fontId="1" type="noConversion"/>
  </si>
  <si>
    <t>061110</t>
    <phoneticPr fontId="1" type="noConversion"/>
  </si>
  <si>
    <t>050819</t>
    <phoneticPr fontId="1" type="noConversion"/>
  </si>
  <si>
    <t>050123</t>
    <phoneticPr fontId="1" type="noConversion"/>
  </si>
  <si>
    <t>040305</t>
    <phoneticPr fontId="1" type="noConversion"/>
  </si>
  <si>
    <t>040120</t>
    <phoneticPr fontId="1" type="noConversion"/>
  </si>
  <si>
    <t>061220</t>
    <phoneticPr fontId="1" type="noConversion"/>
  </si>
  <si>
    <t>060911</t>
    <phoneticPr fontId="1" type="noConversion"/>
  </si>
  <si>
    <t>060927</t>
    <phoneticPr fontId="1" type="noConversion"/>
  </si>
  <si>
    <t>Q312</t>
    <phoneticPr fontId="1" type="noConversion"/>
  </si>
  <si>
    <t>김재영</t>
    <phoneticPr fontId="9" type="noConversion"/>
  </si>
  <si>
    <t>T320</t>
    <phoneticPr fontId="1" type="noConversion"/>
  </si>
  <si>
    <t>T321</t>
    <phoneticPr fontId="1" type="noConversion"/>
  </si>
  <si>
    <t>T322</t>
    <phoneticPr fontId="1" type="noConversion"/>
  </si>
  <si>
    <t>대구체육중학교3</t>
    <phoneticPr fontId="1" type="noConversion"/>
  </si>
  <si>
    <t>서생중학교2</t>
    <phoneticPr fontId="1" type="noConversion"/>
  </si>
  <si>
    <t>서생중학교3</t>
    <phoneticPr fontId="1" type="noConversion"/>
  </si>
  <si>
    <t>070905</t>
    <phoneticPr fontId="1" type="noConversion"/>
  </si>
  <si>
    <t>080831</t>
    <phoneticPr fontId="1" type="noConversion"/>
  </si>
  <si>
    <t>070417</t>
    <phoneticPr fontId="1" type="noConversion"/>
  </si>
  <si>
    <t>C1</t>
    <phoneticPr fontId="9" type="noConversion"/>
  </si>
  <si>
    <t>C6</t>
    <phoneticPr fontId="9" type="noConversion"/>
  </si>
  <si>
    <t>C82</t>
    <phoneticPr fontId="1" type="noConversion"/>
  </si>
  <si>
    <t>C77</t>
    <phoneticPr fontId="1" type="noConversion"/>
  </si>
  <si>
    <t>C3</t>
    <phoneticPr fontId="1" type="noConversion"/>
  </si>
  <si>
    <t>C11</t>
    <phoneticPr fontId="9" type="noConversion"/>
  </si>
  <si>
    <t>B061</t>
    <phoneticPr fontId="1" type="noConversion"/>
  </si>
  <si>
    <t>권범신 / 김채운</t>
    <phoneticPr fontId="9" type="noConversion"/>
  </si>
  <si>
    <t>B001</t>
    <phoneticPr fontId="1" type="noConversion"/>
  </si>
  <si>
    <t>정진욱 / 유지현</t>
    <phoneticPr fontId="9" type="noConversion"/>
  </si>
  <si>
    <t>B153</t>
    <phoneticPr fontId="1" type="noConversion"/>
  </si>
  <si>
    <t>설재현 / 이아진</t>
    <phoneticPr fontId="9" type="noConversion"/>
  </si>
  <si>
    <t>B314</t>
    <phoneticPr fontId="1" type="noConversion"/>
  </si>
  <si>
    <t>윤서휘 / 이상민</t>
    <phoneticPr fontId="9" type="noConversion"/>
  </si>
  <si>
    <t>B677</t>
    <phoneticPr fontId="1" type="noConversion"/>
  </si>
  <si>
    <t>김정훈 / 김선유</t>
    <phoneticPr fontId="9" type="noConversion"/>
  </si>
  <si>
    <t>B002</t>
    <phoneticPr fontId="1" type="noConversion"/>
  </si>
  <si>
    <t>송아린 / 윤서율</t>
    <phoneticPr fontId="9" type="noConversion"/>
  </si>
  <si>
    <t>B507</t>
    <phoneticPr fontId="1" type="noConversion"/>
  </si>
  <si>
    <t>황가영 / 김용규</t>
    <phoneticPr fontId="9" type="noConversion"/>
  </si>
  <si>
    <t>B478</t>
    <phoneticPr fontId="1" type="noConversion"/>
  </si>
  <si>
    <t>황별하 / 최나영</t>
    <phoneticPr fontId="9" type="noConversion"/>
  </si>
  <si>
    <t>B479</t>
    <phoneticPr fontId="1" type="noConversion"/>
  </si>
  <si>
    <t>050330 / 040420</t>
    <phoneticPr fontId="1" type="noConversion"/>
  </si>
  <si>
    <t>051023 / 050705</t>
    <phoneticPr fontId="1" type="noConversion"/>
  </si>
  <si>
    <t>050819 / 050630</t>
    <phoneticPr fontId="1" type="noConversion"/>
  </si>
  <si>
    <t>051017 / 051206</t>
    <phoneticPr fontId="1" type="noConversion"/>
  </si>
  <si>
    <t>040402 / 041007</t>
    <phoneticPr fontId="1" type="noConversion"/>
  </si>
  <si>
    <t>060601 / 060502</t>
    <phoneticPr fontId="1" type="noConversion"/>
  </si>
  <si>
    <t>060523 / 060606</t>
    <phoneticPr fontId="1" type="noConversion"/>
  </si>
  <si>
    <t>050201 / 060306</t>
    <phoneticPr fontId="1" type="noConversion"/>
  </si>
  <si>
    <t>060915 / 060602</t>
    <phoneticPr fontId="1" type="noConversion"/>
  </si>
  <si>
    <t>050215</t>
    <phoneticPr fontId="1" type="noConversion"/>
  </si>
  <si>
    <t>백가연</t>
  </si>
  <si>
    <t>김민성</t>
  </si>
  <si>
    <t>배혜린</t>
  </si>
  <si>
    <t>손승범</t>
  </si>
  <si>
    <t>최영근</t>
  </si>
  <si>
    <t>최지운</t>
  </si>
  <si>
    <t>류동우</t>
  </si>
  <si>
    <t>최가은</t>
  </si>
  <si>
    <t>박하민</t>
  </si>
  <si>
    <t>김사랑</t>
  </si>
  <si>
    <t>최종현</t>
  </si>
  <si>
    <t>김정후</t>
  </si>
  <si>
    <t>박성희</t>
  </si>
  <si>
    <t>백우진</t>
  </si>
  <si>
    <t>김현재</t>
  </si>
  <si>
    <t>김태린</t>
  </si>
  <si>
    <t>김서영</t>
  </si>
  <si>
    <t>조재윤</t>
  </si>
  <si>
    <t>박시은</t>
  </si>
  <si>
    <t>오현택</t>
  </si>
  <si>
    <t>조성윤</t>
  </si>
  <si>
    <t>손유진</t>
  </si>
  <si>
    <t>장준희</t>
  </si>
  <si>
    <t>장연희</t>
  </si>
  <si>
    <t>오윤서</t>
  </si>
  <si>
    <t>김덕수</t>
  </si>
  <si>
    <t>임재현</t>
  </si>
  <si>
    <t>이재민</t>
  </si>
  <si>
    <t>김민후</t>
  </si>
  <si>
    <t>이수민</t>
  </si>
  <si>
    <t>강예주</t>
  </si>
  <si>
    <t>김영빈</t>
  </si>
  <si>
    <t>문경수</t>
  </si>
  <si>
    <t>김재훈</t>
  </si>
  <si>
    <t>박예진</t>
  </si>
  <si>
    <t>박준성</t>
  </si>
  <si>
    <t>황재윤</t>
  </si>
  <si>
    <t>배한별</t>
  </si>
  <si>
    <t>김나영</t>
  </si>
  <si>
    <t>황은우</t>
  </si>
  <si>
    <t>O533</t>
  </si>
  <si>
    <t>O489</t>
  </si>
  <si>
    <t>O558</t>
  </si>
  <si>
    <t>O538</t>
  </si>
  <si>
    <t>O475</t>
  </si>
  <si>
    <t>O553</t>
  </si>
  <si>
    <t>O477</t>
  </si>
  <si>
    <t>O532</t>
  </si>
  <si>
    <t>O531</t>
  </si>
  <si>
    <t>O559</t>
  </si>
  <si>
    <t>O522</t>
  </si>
  <si>
    <t>O515</t>
  </si>
  <si>
    <t>O511</t>
  </si>
  <si>
    <t>O452</t>
  </si>
  <si>
    <t>O379</t>
  </si>
  <si>
    <t>O443</t>
  </si>
  <si>
    <t>O453</t>
  </si>
  <si>
    <t>O380</t>
  </si>
  <si>
    <t>O480</t>
  </si>
  <si>
    <t>O537</t>
  </si>
  <si>
    <t>O212</t>
  </si>
  <si>
    <t>O396</t>
  </si>
  <si>
    <t>O397</t>
  </si>
  <si>
    <t>O560</t>
  </si>
  <si>
    <t>O336</t>
  </si>
  <si>
    <t>O490</t>
  </si>
  <si>
    <t>O536</t>
  </si>
  <si>
    <t>O449</t>
  </si>
  <si>
    <t>O543</t>
  </si>
  <si>
    <t>O191</t>
  </si>
  <si>
    <t>O437</t>
  </si>
  <si>
    <t>O400</t>
  </si>
  <si>
    <t>O224</t>
  </si>
  <si>
    <t>O442</t>
  </si>
  <si>
    <t>O186</t>
  </si>
  <si>
    <t>O479</t>
  </si>
  <si>
    <t>동원중학교2</t>
    <phoneticPr fontId="11" type="noConversion"/>
  </si>
  <si>
    <t>신도중학교2</t>
    <phoneticPr fontId="11" type="noConversion"/>
  </si>
  <si>
    <t>해강초등학교6</t>
    <phoneticPr fontId="11" type="noConversion"/>
  </si>
  <si>
    <t>포항이동중학교2</t>
    <phoneticPr fontId="11" type="noConversion"/>
  </si>
  <si>
    <t>포항제철중학교3</t>
    <phoneticPr fontId="11" type="noConversion"/>
  </si>
  <si>
    <t>청파초등학교5</t>
    <phoneticPr fontId="11" type="noConversion"/>
  </si>
  <si>
    <t>대천서중학교2</t>
    <phoneticPr fontId="11" type="noConversion"/>
  </si>
  <si>
    <t>통영중앙중학교3</t>
    <phoneticPr fontId="11" type="noConversion"/>
  </si>
  <si>
    <t>청파초등학교3</t>
    <phoneticPr fontId="11" type="noConversion"/>
  </si>
  <si>
    <t>무선중학교2</t>
    <phoneticPr fontId="11" type="noConversion"/>
  </si>
  <si>
    <t>신곡초등학교6</t>
    <phoneticPr fontId="11" type="noConversion"/>
  </si>
  <si>
    <t>보령시요트스포츠클럽5</t>
    <phoneticPr fontId="11" type="noConversion"/>
  </si>
  <si>
    <t>오라초등학교6</t>
    <phoneticPr fontId="11" type="noConversion"/>
  </si>
  <si>
    <t>대천서중학교1</t>
    <phoneticPr fontId="11" type="noConversion"/>
  </si>
  <si>
    <t>제주중앙중학교2</t>
    <phoneticPr fontId="11" type="noConversion"/>
  </si>
  <si>
    <t>포항제철중학교1</t>
    <phoneticPr fontId="11" type="noConversion"/>
  </si>
  <si>
    <t>보령시요트스포츠클럽1</t>
    <phoneticPr fontId="11" type="noConversion"/>
  </si>
  <si>
    <t>흥도초등학교6</t>
    <phoneticPr fontId="11" type="noConversion"/>
  </si>
  <si>
    <t>서신중학교2</t>
    <phoneticPr fontId="11" type="noConversion"/>
  </si>
  <si>
    <t>포항이동중학교1</t>
    <phoneticPr fontId="11" type="noConversion"/>
  </si>
  <si>
    <t>진남초등학교6</t>
    <phoneticPr fontId="11" type="noConversion"/>
  </si>
  <si>
    <t>해강중학교2</t>
    <phoneticPr fontId="11" type="noConversion"/>
  </si>
  <si>
    <t>스타보드요트클럽5</t>
    <phoneticPr fontId="11" type="noConversion"/>
  </si>
  <si>
    <t>보령시요트스포츠클럽6</t>
    <phoneticPr fontId="11" type="noConversion"/>
  </si>
  <si>
    <t>서생중학교3</t>
    <phoneticPr fontId="11" type="noConversion"/>
  </si>
  <si>
    <t>전주신흥중학교1</t>
    <phoneticPr fontId="11" type="noConversion"/>
  </si>
  <si>
    <t>보령시요트스포츠클럽4</t>
    <phoneticPr fontId="11" type="noConversion"/>
  </si>
  <si>
    <t>여수공공스포츠클럽2</t>
    <phoneticPr fontId="11" type="noConversion"/>
  </si>
  <si>
    <t>현화중학교2</t>
    <phoneticPr fontId="11" type="noConversion"/>
  </si>
  <si>
    <t>080902</t>
    <phoneticPr fontId="1" type="noConversion"/>
  </si>
  <si>
    <t>080722</t>
    <phoneticPr fontId="1" type="noConversion"/>
  </si>
  <si>
    <t>081107</t>
    <phoneticPr fontId="1" type="noConversion"/>
  </si>
  <si>
    <t>080112</t>
    <phoneticPr fontId="1" type="noConversion"/>
  </si>
  <si>
    <t>081008</t>
    <phoneticPr fontId="1" type="noConversion"/>
  </si>
  <si>
    <t>080614</t>
    <phoneticPr fontId="1" type="noConversion"/>
  </si>
  <si>
    <t>080812</t>
    <phoneticPr fontId="1" type="noConversion"/>
  </si>
  <si>
    <t>080627</t>
    <phoneticPr fontId="1" type="noConversion"/>
  </si>
  <si>
    <t>090717</t>
    <phoneticPr fontId="1" type="noConversion"/>
  </si>
  <si>
    <t>080822</t>
    <phoneticPr fontId="1" type="noConversion"/>
  </si>
  <si>
    <t>090325</t>
    <phoneticPr fontId="1" type="noConversion"/>
  </si>
  <si>
    <t>090612</t>
    <phoneticPr fontId="1" type="noConversion"/>
  </si>
  <si>
    <t>090816</t>
    <phoneticPr fontId="1" type="noConversion"/>
  </si>
  <si>
    <t>080513</t>
    <phoneticPr fontId="1" type="noConversion"/>
  </si>
  <si>
    <t>080719</t>
    <phoneticPr fontId="1" type="noConversion"/>
  </si>
  <si>
    <t>091128</t>
    <phoneticPr fontId="1" type="noConversion"/>
  </si>
  <si>
    <t>080212</t>
    <phoneticPr fontId="1" type="noConversion"/>
  </si>
  <si>
    <t>080414</t>
    <phoneticPr fontId="1" type="noConversion"/>
  </si>
  <si>
    <t>070922</t>
    <phoneticPr fontId="1" type="noConversion"/>
  </si>
  <si>
    <t>090306</t>
    <phoneticPr fontId="1" type="noConversion"/>
  </si>
  <si>
    <t>080801</t>
    <phoneticPr fontId="1" type="noConversion"/>
  </si>
  <si>
    <t>080909</t>
    <phoneticPr fontId="1" type="noConversion"/>
  </si>
  <si>
    <t>2022년도 ILCA 6(남고) 랭킹</t>
    <phoneticPr fontId="3" type="noConversion"/>
  </si>
  <si>
    <t>최진웅</t>
    <phoneticPr fontId="1" type="noConversion"/>
  </si>
  <si>
    <t>R991</t>
    <phoneticPr fontId="9" type="noConversion"/>
  </si>
  <si>
    <t>충남해양과학고등학교1</t>
    <phoneticPr fontId="9" type="noConversion"/>
  </si>
  <si>
    <t>061211</t>
    <phoneticPr fontId="1" type="noConversion"/>
  </si>
  <si>
    <t>동원고등학교2 / 동원고등학교3</t>
    <phoneticPr fontId="1" type="noConversion"/>
  </si>
  <si>
    <t>부영여자고등학교2 / 여수고등학교1</t>
    <phoneticPr fontId="1" type="noConversion"/>
  </si>
  <si>
    <t>2022년도 테크노293 랭킹</t>
    <phoneticPr fontId="3" type="noConversion"/>
  </si>
  <si>
    <t>3차 선발전(대통령기)</t>
    <phoneticPr fontId="1" type="noConversion"/>
  </si>
  <si>
    <t>L662</t>
    <phoneticPr fontId="1" type="noConversion"/>
  </si>
  <si>
    <t>L142</t>
    <phoneticPr fontId="1" type="noConversion"/>
  </si>
  <si>
    <t>황가영</t>
    <phoneticPr fontId="1" type="noConversion"/>
  </si>
  <si>
    <t>R497</t>
    <phoneticPr fontId="1" type="noConversion"/>
  </si>
  <si>
    <t>R950</t>
    <phoneticPr fontId="1" type="noConversion"/>
  </si>
  <si>
    <t>R839</t>
    <phoneticPr fontId="1" type="noConversion"/>
  </si>
  <si>
    <t>R606</t>
    <phoneticPr fontId="1" type="noConversion"/>
  </si>
  <si>
    <t>위수지</t>
    <phoneticPr fontId="1" type="noConversion"/>
  </si>
  <si>
    <t>김헌영</t>
    <phoneticPr fontId="9" type="noConversion"/>
  </si>
  <si>
    <t xml:space="preserve">이현우 </t>
    <phoneticPr fontId="9" type="noConversion"/>
  </si>
  <si>
    <t>R510</t>
    <phoneticPr fontId="9" type="noConversion"/>
  </si>
  <si>
    <t>R051</t>
    <phoneticPr fontId="9" type="noConversion"/>
  </si>
  <si>
    <t>한준</t>
    <phoneticPr fontId="1" type="noConversion"/>
  </si>
  <si>
    <t>김재훈</t>
    <phoneticPr fontId="1" type="noConversion"/>
  </si>
  <si>
    <t>전민건</t>
    <phoneticPr fontId="1" type="noConversion"/>
  </si>
  <si>
    <t>김태석</t>
    <phoneticPr fontId="1" type="noConversion"/>
  </si>
  <si>
    <t>A107</t>
    <phoneticPr fontId="1" type="noConversion"/>
  </si>
  <si>
    <t>A615</t>
    <phoneticPr fontId="1" type="noConversion"/>
  </si>
  <si>
    <t>A399</t>
    <phoneticPr fontId="1" type="noConversion"/>
  </si>
  <si>
    <t>표시은</t>
    <phoneticPr fontId="1" type="noConversion"/>
  </si>
  <si>
    <t>장연희</t>
    <phoneticPr fontId="1" type="noConversion"/>
  </si>
  <si>
    <t>전민솔</t>
    <phoneticPr fontId="1" type="noConversion"/>
  </si>
  <si>
    <t>A069</t>
    <phoneticPr fontId="1" type="noConversion"/>
  </si>
  <si>
    <t>A604</t>
    <phoneticPr fontId="1" type="noConversion"/>
  </si>
  <si>
    <t>A953</t>
    <phoneticPr fontId="1" type="noConversion"/>
  </si>
  <si>
    <t>윤홍환</t>
    <phoneticPr fontId="1" type="noConversion"/>
  </si>
  <si>
    <t>양세윤</t>
    <phoneticPr fontId="1" type="noConversion"/>
  </si>
  <si>
    <t>이상현</t>
    <phoneticPr fontId="1" type="noConversion"/>
  </si>
  <si>
    <t>Q217</t>
    <phoneticPr fontId="1" type="noConversion"/>
  </si>
  <si>
    <t>Q311</t>
    <phoneticPr fontId="1" type="noConversion"/>
  </si>
  <si>
    <t>Q16</t>
    <phoneticPr fontId="1" type="noConversion"/>
  </si>
  <si>
    <t>서울 일반</t>
    <phoneticPr fontId="1" type="noConversion"/>
  </si>
  <si>
    <t>김영준</t>
    <phoneticPr fontId="1" type="noConversion"/>
  </si>
  <si>
    <t>Q318</t>
    <phoneticPr fontId="1" type="noConversion"/>
  </si>
  <si>
    <t>박상민</t>
    <phoneticPr fontId="9" type="noConversion"/>
  </si>
  <si>
    <t>X302</t>
    <phoneticPr fontId="9" type="noConversion"/>
  </si>
  <si>
    <t>2022년도 420 랭킹 (오픈중등부)</t>
    <phoneticPr fontId="3" type="noConversion"/>
  </si>
  <si>
    <t>2022년도 420 랭킹(오픈고등부)</t>
    <phoneticPr fontId="3" type="noConversion"/>
  </si>
  <si>
    <t>송준엽 / 이린아</t>
    <phoneticPr fontId="1" type="noConversion"/>
  </si>
  <si>
    <t>B485</t>
    <phoneticPr fontId="1" type="noConversion"/>
  </si>
  <si>
    <t>박병기</t>
    <phoneticPr fontId="1" type="noConversion"/>
  </si>
  <si>
    <t>K49</t>
    <phoneticPr fontId="1" type="noConversion"/>
  </si>
  <si>
    <t>송민준</t>
    <phoneticPr fontId="1" type="noConversion"/>
  </si>
  <si>
    <t>K50</t>
    <phoneticPr fontId="1" type="noConversion"/>
  </si>
  <si>
    <t>경남요트협회</t>
    <phoneticPr fontId="1" type="noConversion"/>
  </si>
  <si>
    <t>임차윤</t>
    <phoneticPr fontId="11" type="noConversion"/>
  </si>
  <si>
    <t>Q524</t>
    <phoneticPr fontId="11" type="noConversion"/>
  </si>
  <si>
    <t>이예지</t>
    <phoneticPr fontId="11" type="noConversion"/>
  </si>
  <si>
    <t>Q552</t>
    <phoneticPr fontId="11" type="noConversion"/>
  </si>
  <si>
    <t>이송하</t>
    <phoneticPr fontId="11" type="noConversion"/>
  </si>
  <si>
    <t>Q519</t>
    <phoneticPr fontId="11" type="noConversion"/>
  </si>
  <si>
    <t>김동건</t>
    <phoneticPr fontId="11" type="noConversion"/>
  </si>
  <si>
    <t>Q518</t>
    <phoneticPr fontId="11" type="noConversion"/>
  </si>
  <si>
    <t>현화중학교</t>
    <phoneticPr fontId="11" type="noConversion"/>
  </si>
  <si>
    <t>한서연</t>
    <phoneticPr fontId="11" type="noConversion"/>
  </si>
  <si>
    <t>Q474</t>
    <phoneticPr fontId="11" type="noConversion"/>
  </si>
  <si>
    <t>인해진</t>
    <phoneticPr fontId="11" type="noConversion"/>
  </si>
  <si>
    <t>Q479</t>
    <phoneticPr fontId="11" type="noConversion"/>
  </si>
  <si>
    <t>강석진</t>
    <phoneticPr fontId="1" type="noConversion"/>
  </si>
  <si>
    <t>Q400</t>
    <phoneticPr fontId="1" type="noConversion"/>
  </si>
  <si>
    <t>Q401</t>
    <phoneticPr fontId="1" type="noConversion"/>
  </si>
  <si>
    <t>Q403</t>
    <phoneticPr fontId="1" type="noConversion"/>
  </si>
  <si>
    <t>김정연</t>
    <phoneticPr fontId="1" type="noConversion"/>
  </si>
  <si>
    <t>전민한</t>
    <phoneticPr fontId="1" type="noConversion"/>
  </si>
  <si>
    <t>전찬휘</t>
    <phoneticPr fontId="1" type="noConversion"/>
  </si>
  <si>
    <t>안시연</t>
    <phoneticPr fontId="1" type="noConversion"/>
  </si>
  <si>
    <t>김리건</t>
    <phoneticPr fontId="1" type="noConversion"/>
  </si>
  <si>
    <t>노필립</t>
    <phoneticPr fontId="1" type="noConversion"/>
  </si>
  <si>
    <t>이창정</t>
    <phoneticPr fontId="1" type="noConversion"/>
  </si>
  <si>
    <t>김보민</t>
    <phoneticPr fontId="1" type="noConversion"/>
  </si>
  <si>
    <t>김다윤</t>
    <phoneticPr fontId="1" type="noConversion"/>
  </si>
  <si>
    <t>강현우</t>
    <phoneticPr fontId="1" type="noConversion"/>
  </si>
  <si>
    <t>김환이</t>
    <phoneticPr fontId="1" type="noConversion"/>
  </si>
  <si>
    <t>김가인</t>
    <phoneticPr fontId="1" type="noConversion"/>
  </si>
  <si>
    <t>안서이</t>
    <phoneticPr fontId="1" type="noConversion"/>
  </si>
  <si>
    <t>이태희</t>
    <phoneticPr fontId="1" type="noConversion"/>
  </si>
  <si>
    <t>홍준표</t>
    <phoneticPr fontId="1" type="noConversion"/>
  </si>
  <si>
    <t>유환</t>
    <phoneticPr fontId="1" type="noConversion"/>
  </si>
  <si>
    <t>Q273</t>
    <phoneticPr fontId="1" type="noConversion"/>
  </si>
  <si>
    <t>Q529</t>
    <phoneticPr fontId="1" type="noConversion"/>
  </si>
  <si>
    <t>Q520</t>
    <phoneticPr fontId="1" type="noConversion"/>
  </si>
  <si>
    <t>Q324</t>
    <phoneticPr fontId="1" type="noConversion"/>
  </si>
  <si>
    <t>Q271</t>
    <phoneticPr fontId="1" type="noConversion"/>
  </si>
  <si>
    <t>Q484</t>
    <phoneticPr fontId="1" type="noConversion"/>
  </si>
  <si>
    <t>Q439</t>
    <phoneticPr fontId="1" type="noConversion"/>
  </si>
  <si>
    <t>Q464</t>
    <phoneticPr fontId="1" type="noConversion"/>
  </si>
  <si>
    <t>Q457</t>
    <phoneticPr fontId="1" type="noConversion"/>
  </si>
  <si>
    <t>Q537</t>
    <phoneticPr fontId="1" type="noConversion"/>
  </si>
  <si>
    <t>Q144</t>
    <phoneticPr fontId="1" type="noConversion"/>
  </si>
  <si>
    <t>Q442</t>
    <phoneticPr fontId="1" type="noConversion"/>
  </si>
  <si>
    <t>Q268</t>
    <phoneticPr fontId="1" type="noConversion"/>
  </si>
  <si>
    <t>Q511</t>
    <phoneticPr fontId="1" type="noConversion"/>
  </si>
  <si>
    <t>O475</t>
    <phoneticPr fontId="1" type="noConversion"/>
  </si>
  <si>
    <t>O487</t>
    <phoneticPr fontId="1" type="noConversion"/>
  </si>
  <si>
    <t>090519</t>
    <phoneticPr fontId="1" type="noConversion"/>
  </si>
  <si>
    <t>090908</t>
    <phoneticPr fontId="1" type="noConversion"/>
  </si>
  <si>
    <t>090129</t>
    <phoneticPr fontId="1" type="noConversion"/>
  </si>
  <si>
    <t>090606</t>
    <phoneticPr fontId="1" type="noConversion"/>
  </si>
  <si>
    <t>081211</t>
    <phoneticPr fontId="1" type="noConversion"/>
  </si>
  <si>
    <t>080607</t>
    <phoneticPr fontId="1" type="noConversion"/>
  </si>
  <si>
    <t>080118</t>
    <phoneticPr fontId="1" type="noConversion"/>
  </si>
  <si>
    <t>080908</t>
    <phoneticPr fontId="1" type="noConversion"/>
  </si>
  <si>
    <t>070827</t>
    <phoneticPr fontId="1" type="noConversion"/>
  </si>
  <si>
    <t>090408</t>
    <phoneticPr fontId="1" type="noConversion"/>
  </si>
  <si>
    <t>080528</t>
    <phoneticPr fontId="1" type="noConversion"/>
  </si>
  <si>
    <t>090119</t>
    <phoneticPr fontId="1" type="noConversion"/>
  </si>
  <si>
    <t>하서중학교2</t>
    <phoneticPr fontId="11" type="noConversion"/>
  </si>
  <si>
    <t>율곡중학교2</t>
    <phoneticPr fontId="11" type="noConversion"/>
  </si>
  <si>
    <t>현화중학교2</t>
    <phoneticPr fontId="1" type="noConversion"/>
  </si>
  <si>
    <t>하서중학교1</t>
    <phoneticPr fontId="1" type="noConversion"/>
  </si>
  <si>
    <t>현화중학교1</t>
    <phoneticPr fontId="1" type="noConversion"/>
  </si>
  <si>
    <t>서생중학교1</t>
    <phoneticPr fontId="1" type="noConversion"/>
  </si>
  <si>
    <t>율곡중학교1</t>
    <phoneticPr fontId="1" type="noConversion"/>
  </si>
  <si>
    <t>서생중학교1</t>
    <phoneticPr fontId="11" type="noConversion"/>
  </si>
  <si>
    <t>사천초등학교6</t>
    <phoneticPr fontId="11" type="noConversion"/>
  </si>
  <si>
    <t>현화중학교3</t>
    <phoneticPr fontId="11" type="noConversion"/>
  </si>
  <si>
    <t>청파초등학교6</t>
    <phoneticPr fontId="11" type="noConversion"/>
  </si>
  <si>
    <t>한솔초등학교6</t>
    <phoneticPr fontId="1" type="noConversion"/>
  </si>
  <si>
    <t>율곡초등학교4</t>
    <phoneticPr fontId="1" type="noConversion"/>
  </si>
  <si>
    <t>동명초등학교5</t>
    <phoneticPr fontId="1" type="noConversion"/>
  </si>
  <si>
    <t>부산주니어세일링클럽6</t>
    <phoneticPr fontId="1" type="noConversion"/>
  </si>
  <si>
    <t>청파초등학교4</t>
    <phoneticPr fontId="1" type="noConversion"/>
  </si>
  <si>
    <t>포항제철지곡초등학교5</t>
    <phoneticPr fontId="1" type="noConversion"/>
  </si>
  <si>
    <t>율곡초등학교3</t>
    <phoneticPr fontId="1" type="noConversion"/>
  </si>
  <si>
    <t>K11</t>
    <phoneticPr fontId="1" type="noConversion"/>
  </si>
  <si>
    <t>K24</t>
    <phoneticPr fontId="1" type="noConversion"/>
  </si>
  <si>
    <t>K22</t>
    <phoneticPr fontId="1" type="noConversion"/>
  </si>
  <si>
    <t>K28</t>
    <phoneticPr fontId="1" type="noConversion"/>
  </si>
  <si>
    <t>060721</t>
    <phoneticPr fontId="1" type="noConversion"/>
  </si>
  <si>
    <t>박주이 / 김용규</t>
    <phoneticPr fontId="9" type="noConversion"/>
  </si>
  <si>
    <t>B236</t>
    <phoneticPr fontId="1" type="noConversion"/>
  </si>
  <si>
    <t>040809 / 060603</t>
    <phoneticPr fontId="1" type="noConversion"/>
  </si>
  <si>
    <t>부영여자고등학교3 / 여수고등학교1</t>
    <phoneticPr fontId="1" type="noConversion"/>
  </si>
  <si>
    <t>090427 / 090529</t>
    <phoneticPr fontId="1" type="noConversion"/>
  </si>
  <si>
    <t>보령시요트스포츠클럽 1</t>
    <phoneticPr fontId="1" type="noConversion"/>
  </si>
  <si>
    <t>030502</t>
    <phoneticPr fontId="1" type="noConversion"/>
  </si>
  <si>
    <t>울산대학교1</t>
    <phoneticPr fontId="9" type="noConversion"/>
  </si>
  <si>
    <t>한국체육대학교4</t>
    <phoneticPr fontId="1" type="noConversion"/>
  </si>
  <si>
    <t>한국체육대학교1</t>
    <phoneticPr fontId="1" type="noConversion"/>
  </si>
  <si>
    <t>030224</t>
    <phoneticPr fontId="1" type="noConversion"/>
  </si>
  <si>
    <t>충남해양과학고등학교2</t>
    <phoneticPr fontId="1" type="noConversion"/>
  </si>
  <si>
    <t>050405</t>
    <phoneticPr fontId="1" type="noConversion"/>
  </si>
  <si>
    <t>율곡중학교3</t>
    <phoneticPr fontId="1" type="noConversion"/>
  </si>
  <si>
    <t>070729</t>
    <phoneticPr fontId="1" type="noConversion"/>
  </si>
  <si>
    <t>보령시요트스포츠클럽1</t>
    <phoneticPr fontId="1" type="noConversion"/>
  </si>
  <si>
    <t>대구체육중학교2</t>
    <phoneticPr fontId="1" type="noConversion"/>
  </si>
  <si>
    <t>080802</t>
    <phoneticPr fontId="1" type="noConversion"/>
  </si>
  <si>
    <t>서신중학교2</t>
    <phoneticPr fontId="1" type="noConversion"/>
  </si>
  <si>
    <t>071020</t>
    <phoneticPr fontId="1" type="noConversion"/>
  </si>
  <si>
    <t>율곡중학교2</t>
    <phoneticPr fontId="1" type="noConversion"/>
  </si>
  <si>
    <t>신목중학교1</t>
    <phoneticPr fontId="1" type="noConversion"/>
  </si>
  <si>
    <t>090511</t>
    <phoneticPr fontId="1" type="noConversion"/>
  </si>
  <si>
    <t>이진환</t>
    <phoneticPr fontId="1" type="noConversion"/>
  </si>
  <si>
    <t>L460</t>
    <phoneticPr fontId="1" type="noConversion"/>
  </si>
  <si>
    <t>충청남도요트협회</t>
    <phoneticPr fontId="1" type="noConversion"/>
  </si>
  <si>
    <t>김승훈</t>
    <phoneticPr fontId="1" type="noConversion"/>
  </si>
  <si>
    <t>L363</t>
    <phoneticPr fontId="1" type="noConversion"/>
  </si>
  <si>
    <t>031212</t>
    <phoneticPr fontId="1" type="noConversion"/>
  </si>
  <si>
    <t>제주한라대학교1</t>
    <phoneticPr fontId="1" type="noConversion"/>
  </si>
  <si>
    <t>O561</t>
    <phoneticPr fontId="1" type="noConversion"/>
  </si>
  <si>
    <t>O530</t>
    <phoneticPr fontId="1" type="noConversion"/>
  </si>
  <si>
    <t>2022.06.14.</t>
    <phoneticPr fontId="1" type="noConversion"/>
  </si>
  <si>
    <t>이지호</t>
    <phoneticPr fontId="1" type="noConversion"/>
  </si>
  <si>
    <t>R949</t>
    <phoneticPr fontId="1" type="noConversion"/>
  </si>
  <si>
    <t>030904</t>
    <phoneticPr fontId="1" type="noConversion"/>
  </si>
  <si>
    <t>경기도요트협회</t>
    <phoneticPr fontId="1" type="noConversion"/>
  </si>
  <si>
    <t>부영여자고등학교2</t>
    <phoneticPr fontId="1" type="noConversion"/>
  </si>
  <si>
    <t>050201</t>
    <phoneticPr fontId="1" type="noConversion"/>
  </si>
  <si>
    <t>061105</t>
    <phoneticPr fontId="1" type="noConversion"/>
  </si>
  <si>
    <t>부영여자고등학교2</t>
    <phoneticPr fontId="9" type="noConversion"/>
  </si>
  <si>
    <t>강릉문성고등학교2</t>
    <phoneticPr fontId="9" type="noConversion"/>
  </si>
  <si>
    <t>남녕고등학교1</t>
    <phoneticPr fontId="9" type="noConversion"/>
  </si>
  <si>
    <t>2022년도 ILCA 4(국가대표선발전) 랭킹 - 3차 선발전부터는 중,고등부만 출전하여 랭킹에 취합하지 않음.</t>
    <phoneticPr fontId="3" type="noConversion"/>
  </si>
  <si>
    <t>다대포해양레포츠센터2</t>
    <phoneticPr fontId="1" type="noConversion"/>
  </si>
  <si>
    <t>서울카이트보딩클럽1</t>
    <phoneticPr fontId="1" type="noConversion"/>
  </si>
  <si>
    <t>2022.06.14</t>
    <phoneticPr fontId="1" type="noConversion"/>
  </si>
  <si>
    <t>2022년도 포뮬러카이트(남대일) 랭킹</t>
    <phoneticPr fontId="3" type="noConversion"/>
  </si>
  <si>
    <t>2022년도 포뮬러카이트(남중고) 랭킹</t>
    <phoneticPr fontId="3" type="noConversion"/>
  </si>
  <si>
    <t>2022년도 포뮬러카이트(여대일) 랭킹</t>
    <phoneticPr fontId="3" type="noConversion"/>
  </si>
  <si>
    <t>2022년도 포뮬러카이트(여중고) 랭킹</t>
    <phoneticPr fontId="3" type="noConversion"/>
  </si>
  <si>
    <t>2022년도 포뮬러카이트(전체) 랭킹</t>
    <phoneticPr fontId="3" type="noConversion"/>
  </si>
  <si>
    <t>조수철</t>
    <phoneticPr fontId="1" type="noConversion"/>
  </si>
  <si>
    <t>김태영</t>
    <phoneticPr fontId="1" type="noConversion"/>
  </si>
  <si>
    <t>이영은</t>
    <phoneticPr fontId="1" type="noConversion"/>
  </si>
  <si>
    <t>권순호</t>
    <phoneticPr fontId="1" type="noConversion"/>
  </si>
  <si>
    <t>주홍빛</t>
    <phoneticPr fontId="1" type="noConversion"/>
  </si>
  <si>
    <t>김미향</t>
    <phoneticPr fontId="1" type="noConversion"/>
  </si>
  <si>
    <t>이소연</t>
    <phoneticPr fontId="1" type="noConversion"/>
  </si>
  <si>
    <t>K25</t>
    <phoneticPr fontId="1" type="noConversion"/>
  </si>
  <si>
    <t>K48</t>
    <phoneticPr fontId="1" type="noConversion"/>
  </si>
  <si>
    <t>K40</t>
    <phoneticPr fontId="1" type="noConversion"/>
  </si>
  <si>
    <t>K47</t>
    <phoneticPr fontId="1" type="noConversion"/>
  </si>
  <si>
    <t>K55</t>
    <phoneticPr fontId="1" type="noConversion"/>
  </si>
  <si>
    <t>평택시 카이트존클럽</t>
    <phoneticPr fontId="1" type="noConversion"/>
  </si>
  <si>
    <t>다대표해양레포츠센터</t>
    <phoneticPr fontId="1" type="noConversion"/>
  </si>
  <si>
    <t>스타보드요트클럽</t>
    <phoneticPr fontId="1" type="noConversion"/>
  </si>
  <si>
    <t>경북카이트브라더스</t>
    <phoneticPr fontId="1" type="noConversion"/>
  </si>
  <si>
    <t>7810067</t>
  </si>
  <si>
    <t>2022.06.17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</si>
</sst>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&quot;&quot;"/>
    <numFmt numFmtId="177" formatCode="###0;###0"/>
    <numFmt numFmtId="178" formatCode="mm&quot;월&quot;\ dd&quot;일&quot;"/>
    <numFmt numFmtId="179" formatCode="###&quot;척&quot;"/>
    <numFmt numFmtId="180" formatCode="0_);[Red]\(0\)"/>
  </numFmts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12"/>
      <name val="맑은 고딕"/>
      <family val="3"/>
      <charset val="129"/>
      <scheme val="minor"/>
    </font>
    <font>
      <sz val="8"/>
      <name val="바탕"/>
      <family val="1"/>
      <charset val="129"/>
    </font>
    <font>
      <b/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0"/>
      <color rgb="FF000000"/>
      <name val="Calibri"/>
      <family val="3"/>
      <charset val="134"/>
    </font>
    <font>
      <sz val="12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indexed="8"/>
      <name val="맑은 고딕"/>
      <family val="3"/>
      <charset val="129"/>
    </font>
    <font>
      <sz val="12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rgb="FF000099"/>
      </left>
      <right style="thick">
        <color rgb="FF000099"/>
      </right>
      <top style="thick">
        <color rgb="FF000099"/>
      </top>
      <bottom style="thin">
        <color indexed="64"/>
      </bottom>
      <diagonal/>
    </border>
    <border>
      <left style="thick">
        <color rgb="FF000099"/>
      </left>
      <right style="thick">
        <color rgb="FF000099"/>
      </right>
      <top style="thin">
        <color indexed="64"/>
      </top>
      <bottom style="thin">
        <color indexed="64"/>
      </bottom>
      <diagonal/>
    </border>
    <border>
      <left style="thick">
        <color rgb="FF000099"/>
      </left>
      <right style="thick">
        <color rgb="FF000099"/>
      </right>
      <top style="thin">
        <color indexed="64"/>
      </top>
      <bottom style="thick">
        <color rgb="FF000099"/>
      </bottom>
      <diagonal/>
    </border>
    <border>
      <left style="thick">
        <color rgb="FF000099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ck">
        <color rgb="FF000099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ck">
        <color rgb="FF000099"/>
      </left>
      <right style="thick">
        <color rgb="FF000099"/>
      </right>
      <top style="thick">
        <color rgb="FF000099"/>
      </top>
      <bottom/>
      <diagonal/>
    </border>
    <border>
      <left style="thick">
        <color rgb="FF000099"/>
      </left>
      <right style="thick">
        <color rgb="FF000099"/>
      </right>
      <top/>
      <bottom/>
      <diagonal/>
    </border>
    <border>
      <left style="thick">
        <color rgb="FF000099"/>
      </left>
      <right style="thick">
        <color rgb="FF000099"/>
      </right>
      <top/>
      <bottom style="thick">
        <color rgb="FF000099"/>
      </bottom>
      <diagonal/>
    </border>
    <border>
      <left style="thick">
        <color rgb="FF000099"/>
      </left>
      <right style="thick">
        <color rgb="FF000099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rgb="FF000099"/>
      </left>
      <right style="thin">
        <color indexed="64"/>
      </right>
      <top style="thin">
        <color indexed="64"/>
      </top>
      <bottom/>
      <diagonal/>
    </border>
    <border>
      <left style="thick">
        <color rgb="FF000099"/>
      </left>
      <right style="thin">
        <color indexed="64"/>
      </right>
      <top/>
      <bottom/>
      <diagonal/>
    </border>
    <border>
      <left style="thick">
        <color rgb="FF000099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rgb="FF000099"/>
      </right>
      <top style="thin">
        <color indexed="64"/>
      </top>
      <bottom/>
      <diagonal/>
    </border>
    <border>
      <left style="thin">
        <color indexed="64"/>
      </left>
      <right style="thick">
        <color rgb="FF000099"/>
      </right>
      <top/>
      <bottom/>
      <diagonal/>
    </border>
    <border>
      <left style="thin">
        <color indexed="64"/>
      </left>
      <right style="thick">
        <color rgb="FF000099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ck">
        <color rgb="FF000099"/>
      </right>
      <top/>
      <bottom style="thin">
        <color indexed="64"/>
      </bottom>
      <diagonal/>
    </border>
    <border>
      <left style="thick">
        <color rgb="FF000099"/>
      </left>
      <right style="thick">
        <color rgb="FF000099"/>
      </right>
      <top style="thin">
        <color indexed="64"/>
      </top>
      <bottom style="thin">
        <color theme="1"/>
      </bottom>
      <diagonal/>
    </border>
    <border>
      <left style="thick">
        <color rgb="FF000099"/>
      </left>
      <right style="thick">
        <color rgb="FF000099"/>
      </right>
      <top style="thin">
        <color theme="1"/>
      </top>
      <bottom style="thick">
        <color rgb="FF000099"/>
      </bottom>
      <diagonal/>
    </border>
    <border>
      <left style="thick">
        <color rgb="FF000099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 style="thick">
        <color rgb="FF000099"/>
      </right>
      <top style="thin">
        <color indexed="64"/>
      </top>
      <bottom style="thin">
        <color indexed="64"/>
      </bottom>
      <diagonal/>
    </border>
    <border>
      <left/>
      <right style="thick">
        <color rgb="FF000099"/>
      </right>
      <top style="thin">
        <color indexed="64"/>
      </top>
      <bottom style="thick">
        <color rgb="FF000099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28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178" fontId="4" fillId="0" borderId="0" xfId="0" applyNumberFormat="1" applyFont="1" applyAlignment="1">
      <alignment horizontal="left" vertical="center"/>
    </xf>
    <xf numFmtId="179" fontId="6" fillId="2" borderId="2" xfId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 indent="2"/>
    </xf>
    <xf numFmtId="49" fontId="4" fillId="0" borderId="0" xfId="0" applyNumberFormat="1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 indent="2"/>
    </xf>
    <xf numFmtId="0" fontId="6" fillId="2" borderId="2" xfId="1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10" fillId="0" borderId="2" xfId="0" quotePrefix="1" applyFont="1" applyFill="1" applyBorder="1" applyAlignment="1">
      <alignment horizontal="center" vertical="center" wrapText="1"/>
    </xf>
    <xf numFmtId="176" fontId="10" fillId="0" borderId="11" xfId="0" applyNumberFormat="1" applyFont="1" applyFill="1" applyBorder="1" applyAlignment="1">
      <alignment horizontal="center" vertical="center" wrapText="1"/>
    </xf>
    <xf numFmtId="177" fontId="10" fillId="0" borderId="7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177" fontId="10" fillId="0" borderId="2" xfId="0" applyNumberFormat="1" applyFont="1" applyFill="1" applyBorder="1" applyAlignment="1">
      <alignment horizontal="center" vertical="center"/>
    </xf>
    <xf numFmtId="0" fontId="10" fillId="0" borderId="2" xfId="0" quotePrefix="1" applyFont="1" applyBorder="1" applyAlignment="1">
      <alignment horizontal="center" vertical="center" wrapText="1"/>
    </xf>
    <xf numFmtId="0" fontId="10" fillId="0" borderId="2" xfId="0" quotePrefix="1" applyFont="1" applyBorder="1" applyAlignment="1">
      <alignment horizontal="center" vertical="center"/>
    </xf>
    <xf numFmtId="176" fontId="10" fillId="0" borderId="12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176" fontId="10" fillId="0" borderId="11" xfId="0" applyNumberFormat="1" applyFont="1" applyBorder="1" applyAlignment="1">
      <alignment horizontal="center" vertical="center" wrapText="1"/>
    </xf>
    <xf numFmtId="177" fontId="10" fillId="0" borderId="7" xfId="0" applyNumberFormat="1" applyFont="1" applyBorder="1" applyAlignment="1">
      <alignment horizontal="center" vertical="center" wrapText="1"/>
    </xf>
    <xf numFmtId="177" fontId="10" fillId="0" borderId="5" xfId="0" applyNumberFormat="1" applyFont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177" fontId="10" fillId="0" borderId="2" xfId="0" applyNumberFormat="1" applyFont="1" applyFill="1" applyBorder="1" applyAlignment="1">
      <alignment horizontal="center" vertical="center" wrapText="1"/>
    </xf>
    <xf numFmtId="177" fontId="10" fillId="0" borderId="2" xfId="0" applyNumberFormat="1" applyFont="1" applyBorder="1" applyAlignment="1">
      <alignment horizontal="center" vertical="center" wrapText="1"/>
    </xf>
    <xf numFmtId="176" fontId="10" fillId="0" borderId="12" xfId="0" applyNumberFormat="1" applyFont="1" applyBorder="1" applyAlignment="1">
      <alignment horizontal="center" vertical="center" wrapText="1"/>
    </xf>
    <xf numFmtId="177" fontId="12" fillId="0" borderId="2" xfId="0" applyNumberFormat="1" applyFont="1" applyFill="1" applyBorder="1" applyAlignment="1">
      <alignment horizontal="center" vertical="center" wrapText="1"/>
    </xf>
    <xf numFmtId="177" fontId="10" fillId="0" borderId="9" xfId="0" applyNumberFormat="1" applyFont="1" applyFill="1" applyBorder="1" applyAlignment="1">
      <alignment horizontal="center" vertical="center" wrapText="1"/>
    </xf>
    <xf numFmtId="177" fontId="10" fillId="0" borderId="2" xfId="0" applyNumberFormat="1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0" fillId="0" borderId="3" xfId="0" quotePrefix="1" applyFont="1" applyBorder="1" applyAlignment="1">
      <alignment horizontal="center" vertical="center" wrapText="1"/>
    </xf>
    <xf numFmtId="177" fontId="10" fillId="0" borderId="3" xfId="0" applyNumberFormat="1" applyFont="1" applyBorder="1" applyAlignment="1">
      <alignment horizontal="center" vertical="center" wrapText="1"/>
    </xf>
    <xf numFmtId="180" fontId="10" fillId="0" borderId="2" xfId="0" applyNumberFormat="1" applyFont="1" applyFill="1" applyBorder="1" applyAlignment="1">
      <alignment horizontal="center" vertical="center"/>
    </xf>
    <xf numFmtId="177" fontId="10" fillId="0" borderId="13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shrinkToFit="1"/>
    </xf>
    <xf numFmtId="0" fontId="12" fillId="0" borderId="2" xfId="0" applyFont="1" applyBorder="1" applyAlignment="1">
      <alignment horizontal="center" vertical="center" shrinkToFit="1"/>
    </xf>
    <xf numFmtId="0" fontId="12" fillId="0" borderId="2" xfId="0" applyFont="1" applyFill="1" applyBorder="1" applyAlignment="1">
      <alignment horizontal="center" vertical="center" shrinkToFit="1"/>
    </xf>
    <xf numFmtId="179" fontId="6" fillId="2" borderId="2" xfId="1" quotePrefix="1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quotePrefix="1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 wrapText="1"/>
    </xf>
    <xf numFmtId="0" fontId="12" fillId="0" borderId="2" xfId="0" quotePrefix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shrinkToFi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/>
    </xf>
    <xf numFmtId="0" fontId="13" fillId="0" borderId="2" xfId="1" applyFont="1" applyBorder="1" applyAlignment="1">
      <alignment horizontal="center" vertical="center"/>
    </xf>
    <xf numFmtId="49" fontId="13" fillId="0" borderId="2" xfId="1" applyNumberFormat="1" applyFont="1" applyBorder="1" applyAlignment="1">
      <alignment horizontal="center" vertical="center"/>
    </xf>
    <xf numFmtId="0" fontId="13" fillId="0" borderId="6" xfId="1" applyFont="1" applyBorder="1" applyAlignment="1">
      <alignment horizontal="center" vertical="center"/>
    </xf>
    <xf numFmtId="177" fontId="13" fillId="0" borderId="11" xfId="1" applyNumberFormat="1" applyFont="1" applyBorder="1" applyAlignment="1">
      <alignment horizontal="center" vertical="center"/>
    </xf>
    <xf numFmtId="0" fontId="13" fillId="0" borderId="7" xfId="1" applyFont="1" applyBorder="1" applyAlignment="1">
      <alignment horizontal="center" vertical="center"/>
    </xf>
    <xf numFmtId="0" fontId="13" fillId="0" borderId="17" xfId="1" applyFont="1" applyBorder="1" applyAlignment="1">
      <alignment horizontal="center" vertical="center"/>
    </xf>
    <xf numFmtId="0" fontId="13" fillId="0" borderId="5" xfId="1" applyFont="1" applyBorder="1" applyAlignment="1">
      <alignment horizontal="center" vertical="center" wrapText="1"/>
    </xf>
    <xf numFmtId="177" fontId="12" fillId="0" borderId="8" xfId="0" applyNumberFormat="1" applyFont="1" applyBorder="1" applyAlignment="1">
      <alignment horizontal="center" vertical="center" wrapText="1"/>
    </xf>
    <xf numFmtId="177" fontId="12" fillId="0" borderId="1" xfId="0" applyNumberFormat="1" applyFont="1" applyBorder="1" applyAlignment="1">
      <alignment horizontal="center" vertical="center" wrapText="1"/>
    </xf>
    <xf numFmtId="177" fontId="13" fillId="0" borderId="8" xfId="0" applyNumberFormat="1" applyFont="1" applyBorder="1" applyAlignment="1">
      <alignment horizontal="center" vertical="center" wrapText="1"/>
    </xf>
    <xf numFmtId="177" fontId="13" fillId="0" borderId="1" xfId="0" applyNumberFormat="1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177" fontId="12" fillId="3" borderId="8" xfId="0" applyNumberFormat="1" applyFont="1" applyFill="1" applyBorder="1" applyAlignment="1">
      <alignment horizontal="center" vertical="center" wrapText="1"/>
    </xf>
    <xf numFmtId="177" fontId="13" fillId="3" borderId="8" xfId="0" applyNumberFormat="1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0" fontId="10" fillId="0" borderId="3" xfId="0" quotePrefix="1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177" fontId="12" fillId="0" borderId="2" xfId="0" applyNumberFormat="1" applyFont="1" applyBorder="1" applyAlignment="1">
      <alignment horizontal="center" vertical="center" wrapText="1"/>
    </xf>
    <xf numFmtId="177" fontId="13" fillId="0" borderId="2" xfId="0" applyNumberFormat="1" applyFont="1" applyBorder="1" applyAlignment="1">
      <alignment horizontal="center" vertical="center" wrapText="1"/>
    </xf>
    <xf numFmtId="177" fontId="12" fillId="0" borderId="7" xfId="0" applyNumberFormat="1" applyFont="1" applyBorder="1" applyAlignment="1">
      <alignment horizontal="center" vertical="center" wrapText="1"/>
    </xf>
    <xf numFmtId="0" fontId="10" fillId="0" borderId="5" xfId="0" quotePrefix="1" applyFont="1" applyBorder="1" applyAlignment="1">
      <alignment horizontal="center" vertical="center" wrapText="1"/>
    </xf>
    <xf numFmtId="177" fontId="12" fillId="0" borderId="15" xfId="0" applyNumberFormat="1" applyFont="1" applyBorder="1" applyAlignment="1">
      <alignment horizontal="center" vertical="center" wrapText="1"/>
    </xf>
    <xf numFmtId="177" fontId="12" fillId="0" borderId="14" xfId="0" applyNumberFormat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3" fillId="0" borderId="2" xfId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177" fontId="12" fillId="0" borderId="19" xfId="0" applyNumberFormat="1" applyFont="1" applyBorder="1" applyAlignment="1">
      <alignment horizontal="center" vertical="center" wrapText="1"/>
    </xf>
    <xf numFmtId="177" fontId="12" fillId="0" borderId="20" xfId="0" applyNumberFormat="1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 shrinkToFit="1"/>
    </xf>
    <xf numFmtId="0" fontId="12" fillId="0" borderId="16" xfId="0" applyFont="1" applyBorder="1" applyAlignment="1">
      <alignment horizontal="center" vertical="center"/>
    </xf>
    <xf numFmtId="177" fontId="10" fillId="0" borderId="9" xfId="0" applyNumberFormat="1" applyFont="1" applyBorder="1" applyAlignment="1">
      <alignment horizontal="center" vertical="center" wrapText="1"/>
    </xf>
    <xf numFmtId="180" fontId="10" fillId="0" borderId="2" xfId="0" applyNumberFormat="1" applyFont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177" fontId="10" fillId="0" borderId="3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13" fillId="0" borderId="2" xfId="0" quotePrefix="1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/>
    </xf>
    <xf numFmtId="176" fontId="13" fillId="0" borderId="11" xfId="0" applyNumberFormat="1" applyFont="1" applyBorder="1" applyAlignment="1">
      <alignment horizontal="center" vertical="center" wrapText="1"/>
    </xf>
    <xf numFmtId="177" fontId="13" fillId="0" borderId="7" xfId="0" applyNumberFormat="1" applyFont="1" applyBorder="1" applyAlignment="1">
      <alignment horizontal="center" vertical="center" wrapText="1"/>
    </xf>
    <xf numFmtId="177" fontId="13" fillId="0" borderId="15" xfId="0" applyNumberFormat="1" applyFont="1" applyBorder="1" applyAlignment="1">
      <alignment horizontal="center" vertical="center" wrapText="1"/>
    </xf>
    <xf numFmtId="177" fontId="13" fillId="0" borderId="14" xfId="0" applyNumberFormat="1" applyFont="1" applyBorder="1" applyAlignment="1">
      <alignment horizontal="center" vertical="center" wrapText="1"/>
    </xf>
    <xf numFmtId="0" fontId="13" fillId="0" borderId="2" xfId="0" quotePrefix="1" applyFont="1" applyBorder="1" applyAlignment="1">
      <alignment horizontal="center" vertical="center"/>
    </xf>
    <xf numFmtId="0" fontId="12" fillId="0" borderId="2" xfId="0" quotePrefix="1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3" fillId="0" borderId="1" xfId="1" applyFont="1" applyBorder="1" applyAlignment="1">
      <alignment horizontal="center" vertical="center"/>
    </xf>
    <xf numFmtId="177" fontId="12" fillId="0" borderId="17" xfId="0" applyNumberFormat="1" applyFont="1" applyBorder="1" applyAlignment="1">
      <alignment horizontal="center" vertical="center" wrapText="1"/>
    </xf>
    <xf numFmtId="0" fontId="13" fillId="0" borderId="20" xfId="1" applyFont="1" applyBorder="1" applyAlignment="1">
      <alignment horizontal="center" vertical="center"/>
    </xf>
    <xf numFmtId="177" fontId="13" fillId="0" borderId="19" xfId="0" applyNumberFormat="1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177" fontId="13" fillId="0" borderId="20" xfId="0" applyNumberFormat="1" applyFont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177" fontId="12" fillId="0" borderId="15" xfId="0" applyNumberFormat="1" applyFont="1" applyFill="1" applyBorder="1" applyAlignment="1">
      <alignment horizontal="center" vertical="center" wrapText="1"/>
    </xf>
    <xf numFmtId="177" fontId="12" fillId="0" borderId="14" xfId="0" applyNumberFormat="1" applyFont="1" applyFill="1" applyBorder="1" applyAlignment="1">
      <alignment horizontal="center" vertical="center" wrapText="1"/>
    </xf>
    <xf numFmtId="177" fontId="12" fillId="0" borderId="8" xfId="0" applyNumberFormat="1" applyFont="1" applyFill="1" applyBorder="1" applyAlignment="1">
      <alignment horizontal="center" vertical="center" wrapText="1"/>
    </xf>
    <xf numFmtId="177" fontId="12" fillId="0" borderId="1" xfId="0" applyNumberFormat="1" applyFont="1" applyFill="1" applyBorder="1" applyAlignment="1">
      <alignment horizontal="center" vertical="center" wrapText="1"/>
    </xf>
    <xf numFmtId="0" fontId="12" fillId="0" borderId="1" xfId="0" quotePrefix="1" applyFont="1" applyFill="1" applyBorder="1" applyAlignment="1">
      <alignment horizontal="center" vertical="center" wrapText="1"/>
    </xf>
    <xf numFmtId="0" fontId="10" fillId="0" borderId="2" xfId="0" quotePrefix="1" applyFont="1" applyFill="1" applyBorder="1" applyAlignment="1">
      <alignment horizontal="center" vertical="center"/>
    </xf>
    <xf numFmtId="177" fontId="12" fillId="0" borderId="7" xfId="0" applyNumberFormat="1" applyFont="1" applyFill="1" applyBorder="1" applyAlignment="1">
      <alignment horizontal="center" vertical="center" wrapText="1"/>
    </xf>
    <xf numFmtId="176" fontId="10" fillId="0" borderId="24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2" fillId="0" borderId="14" xfId="0" quotePrefix="1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2" fillId="0" borderId="1" xfId="0" quotePrefix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176" fontId="10" fillId="0" borderId="24" xfId="0" applyNumberFormat="1" applyFont="1" applyFill="1" applyBorder="1" applyAlignment="1">
      <alignment horizontal="center" vertical="center" wrapText="1"/>
    </xf>
    <xf numFmtId="177" fontId="10" fillId="0" borderId="0" xfId="0" applyNumberFormat="1" applyFont="1" applyBorder="1" applyAlignment="1">
      <alignment horizontal="center" vertical="center" wrapText="1"/>
    </xf>
    <xf numFmtId="0" fontId="0" fillId="0" borderId="0" xfId="0" applyBorder="1">
      <alignment vertical="center"/>
    </xf>
    <xf numFmtId="176" fontId="13" fillId="0" borderId="12" xfId="0" applyNumberFormat="1" applyFont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180" fontId="15" fillId="0" borderId="2" xfId="0" applyNumberFormat="1" applyFont="1" applyBorder="1" applyAlignment="1">
      <alignment horizontal="center" vertical="center"/>
    </xf>
    <xf numFmtId="178" fontId="4" fillId="0" borderId="0" xfId="0" applyNumberFormat="1" applyFont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6" fillId="0" borderId="2" xfId="1" applyFont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178" fontId="4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indent="2"/>
    </xf>
    <xf numFmtId="176" fontId="10" fillId="0" borderId="36" xfId="0" applyNumberFormat="1" applyFont="1" applyFill="1" applyBorder="1" applyAlignment="1">
      <alignment horizontal="center" vertical="center" wrapText="1"/>
    </xf>
    <xf numFmtId="176" fontId="10" fillId="0" borderId="37" xfId="0" applyNumberFormat="1" applyFont="1" applyFill="1" applyBorder="1" applyAlignment="1">
      <alignment horizontal="center" vertical="center" wrapText="1"/>
    </xf>
    <xf numFmtId="177" fontId="10" fillId="0" borderId="38" xfId="0" applyNumberFormat="1" applyFont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shrinkToFit="1"/>
    </xf>
    <xf numFmtId="177" fontId="10" fillId="0" borderId="26" xfId="0" applyNumberFormat="1" applyFont="1" applyFill="1" applyBorder="1" applyAlignment="1">
      <alignment horizontal="center" vertical="center"/>
    </xf>
    <xf numFmtId="177" fontId="10" fillId="0" borderId="12" xfId="0" applyNumberFormat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 wrapText="1"/>
    </xf>
    <xf numFmtId="0" fontId="16" fillId="0" borderId="21" xfId="0" applyFont="1" applyFill="1" applyBorder="1" applyAlignment="1">
      <alignment horizontal="center" vertical="center" wrapText="1"/>
    </xf>
    <xf numFmtId="177" fontId="12" fillId="0" borderId="0" xfId="0" applyNumberFormat="1" applyFont="1" applyAlignment="1">
      <alignment horizontal="center" vertical="center" wrapText="1"/>
    </xf>
    <xf numFmtId="177" fontId="13" fillId="0" borderId="0" xfId="0" applyNumberFormat="1" applyFont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10" fillId="3" borderId="2" xfId="0" quotePrefix="1" applyFont="1" applyFill="1" applyBorder="1" applyAlignment="1">
      <alignment horizontal="center" vertical="center"/>
    </xf>
    <xf numFmtId="176" fontId="10" fillId="3" borderId="11" xfId="0" applyNumberFormat="1" applyFont="1" applyFill="1" applyBorder="1" applyAlignment="1">
      <alignment horizontal="center" vertical="center" wrapText="1"/>
    </xf>
    <xf numFmtId="177" fontId="10" fillId="3" borderId="13" xfId="0" applyNumberFormat="1" applyFont="1" applyFill="1" applyBorder="1" applyAlignment="1">
      <alignment horizontal="center" vertical="center" wrapText="1"/>
    </xf>
    <xf numFmtId="177" fontId="12" fillId="3" borderId="2" xfId="0" applyNumberFormat="1" applyFont="1" applyFill="1" applyBorder="1" applyAlignment="1">
      <alignment horizontal="center" vertical="center" wrapText="1"/>
    </xf>
    <xf numFmtId="177" fontId="10" fillId="3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0" fillId="3" borderId="2" xfId="0" quotePrefix="1" applyFont="1" applyFill="1" applyBorder="1" applyAlignment="1">
      <alignment horizontal="center" vertical="center" wrapText="1"/>
    </xf>
    <xf numFmtId="176" fontId="10" fillId="0" borderId="39" xfId="0" applyNumberFormat="1" applyFont="1" applyBorder="1" applyAlignment="1">
      <alignment horizontal="center" vertical="center" wrapText="1"/>
    </xf>
    <xf numFmtId="176" fontId="10" fillId="3" borderId="39" xfId="0" applyNumberFormat="1" applyFont="1" applyFill="1" applyBorder="1" applyAlignment="1">
      <alignment horizontal="center" vertical="center" wrapText="1"/>
    </xf>
    <xf numFmtId="177" fontId="10" fillId="0" borderId="26" xfId="0" applyNumberFormat="1" applyFont="1" applyBorder="1" applyAlignment="1">
      <alignment horizontal="center" vertical="center" wrapText="1"/>
    </xf>
    <xf numFmtId="176" fontId="10" fillId="0" borderId="40" xfId="0" applyNumberFormat="1" applyFont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/>
    </xf>
    <xf numFmtId="177" fontId="10" fillId="3" borderId="7" xfId="0" applyNumberFormat="1" applyFont="1" applyFill="1" applyBorder="1" applyAlignment="1">
      <alignment horizontal="center" vertical="center" wrapText="1"/>
    </xf>
    <xf numFmtId="177" fontId="12" fillId="3" borderId="1" xfId="0" applyNumberFormat="1" applyFont="1" applyFill="1" applyBorder="1" applyAlignment="1">
      <alignment horizontal="center" vertical="center" wrapText="1"/>
    </xf>
    <xf numFmtId="177" fontId="10" fillId="3" borderId="5" xfId="0" applyNumberFormat="1" applyFont="1" applyFill="1" applyBorder="1" applyAlignment="1">
      <alignment horizontal="center" vertical="center"/>
    </xf>
    <xf numFmtId="177" fontId="10" fillId="3" borderId="2" xfId="0" applyNumberFormat="1" applyFont="1" applyFill="1" applyBorder="1" applyAlignment="1">
      <alignment horizontal="center" vertical="center" wrapText="1"/>
    </xf>
    <xf numFmtId="0" fontId="13" fillId="3" borderId="21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shrinkToFit="1"/>
    </xf>
    <xf numFmtId="0" fontId="12" fillId="0" borderId="6" xfId="0" applyFont="1" applyBorder="1" applyAlignment="1">
      <alignment horizontal="center" vertical="center" shrinkToFit="1"/>
    </xf>
    <xf numFmtId="0" fontId="10" fillId="0" borderId="7" xfId="0" applyFont="1" applyFill="1" applyBorder="1" applyAlignment="1">
      <alignment horizontal="center" vertical="center"/>
    </xf>
    <xf numFmtId="180" fontId="10" fillId="0" borderId="11" xfId="0" applyNumberFormat="1" applyFont="1" applyFill="1" applyBorder="1" applyAlignment="1">
      <alignment horizontal="center" vertical="center"/>
    </xf>
    <xf numFmtId="180" fontId="10" fillId="0" borderId="12" xfId="0" applyNumberFormat="1" applyFont="1" applyFill="1" applyBorder="1" applyAlignment="1">
      <alignment horizontal="center" vertical="center"/>
    </xf>
    <xf numFmtId="177" fontId="13" fillId="0" borderId="12" xfId="1" applyNumberFormat="1" applyFont="1" applyBorder="1" applyAlignment="1">
      <alignment horizontal="center" vertical="center"/>
    </xf>
    <xf numFmtId="0" fontId="6" fillId="2" borderId="6" xfId="1" applyFont="1" applyFill="1" applyBorder="1" applyAlignment="1">
      <alignment horizontal="center" vertical="center"/>
    </xf>
    <xf numFmtId="0" fontId="6" fillId="2" borderId="27" xfId="1" applyFont="1" applyFill="1" applyBorder="1" applyAlignment="1">
      <alignment horizontal="center" vertical="center"/>
    </xf>
    <xf numFmtId="0" fontId="6" fillId="2" borderId="7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0" fontId="6" fillId="2" borderId="6" xfId="1" applyFont="1" applyFill="1" applyBorder="1" applyAlignment="1">
      <alignment horizontal="right" vertical="center"/>
    </xf>
    <xf numFmtId="0" fontId="6" fillId="2" borderId="7" xfId="1" applyFont="1" applyFill="1" applyBorder="1" applyAlignment="1">
      <alignment horizontal="right" vertical="center"/>
    </xf>
    <xf numFmtId="0" fontId="6" fillId="2" borderId="2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right" vertical="center"/>
    </xf>
    <xf numFmtId="0" fontId="6" fillId="2" borderId="2" xfId="1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49" fontId="6" fillId="2" borderId="2" xfId="1" applyNumberFormat="1" applyFont="1" applyFill="1" applyBorder="1" applyAlignment="1">
      <alignment horizontal="center" vertical="center"/>
    </xf>
    <xf numFmtId="0" fontId="6" fillId="2" borderId="22" xfId="1" applyFont="1" applyFill="1" applyBorder="1" applyAlignment="1">
      <alignment horizontal="center" vertical="center" wrapText="1"/>
    </xf>
    <xf numFmtId="0" fontId="6" fillId="2" borderId="23" xfId="1" applyFont="1" applyFill="1" applyBorder="1" applyAlignment="1">
      <alignment horizontal="center" vertical="center"/>
    </xf>
    <xf numFmtId="0" fontId="6" fillId="2" borderId="25" xfId="1" applyFont="1" applyFill="1" applyBorder="1" applyAlignment="1">
      <alignment horizontal="center" vertical="center"/>
    </xf>
    <xf numFmtId="0" fontId="6" fillId="2" borderId="7" xfId="1" applyFont="1" applyFill="1" applyBorder="1" applyAlignment="1">
      <alignment horizontal="center" vertical="center" wrapText="1"/>
    </xf>
    <xf numFmtId="0" fontId="6" fillId="2" borderId="34" xfId="1" applyFont="1" applyFill="1" applyBorder="1" applyAlignment="1">
      <alignment horizontal="center" vertical="center"/>
    </xf>
    <xf numFmtId="0" fontId="6" fillId="2" borderId="31" xfId="1" applyFont="1" applyFill="1" applyBorder="1" applyAlignment="1">
      <alignment horizontal="center" vertical="center"/>
    </xf>
    <xf numFmtId="0" fontId="6" fillId="2" borderId="32" xfId="1" applyFont="1" applyFill="1" applyBorder="1" applyAlignment="1">
      <alignment horizontal="center" vertical="center"/>
    </xf>
    <xf numFmtId="0" fontId="6" fillId="2" borderId="33" xfId="1" applyFont="1" applyFill="1" applyBorder="1" applyAlignment="1">
      <alignment horizontal="center" vertical="center"/>
    </xf>
    <xf numFmtId="0" fontId="6" fillId="2" borderId="23" xfId="1" applyFont="1" applyFill="1" applyBorder="1" applyAlignment="1">
      <alignment horizontal="center" vertical="center" wrapText="1"/>
    </xf>
    <xf numFmtId="0" fontId="6" fillId="2" borderId="25" xfId="1" applyFont="1" applyFill="1" applyBorder="1" applyAlignment="1">
      <alignment horizontal="center" vertical="center" wrapText="1"/>
    </xf>
    <xf numFmtId="0" fontId="6" fillId="2" borderId="28" xfId="1" applyFont="1" applyFill="1" applyBorder="1" applyAlignment="1">
      <alignment horizontal="center" vertical="center" wrapText="1"/>
    </xf>
    <xf numFmtId="0" fontId="6" fillId="2" borderId="29" xfId="1" applyFont="1" applyFill="1" applyBorder="1" applyAlignment="1">
      <alignment horizontal="center" vertical="center" wrapText="1"/>
    </xf>
    <xf numFmtId="0" fontId="6" fillId="2" borderId="30" xfId="1" applyFont="1" applyFill="1" applyBorder="1" applyAlignment="1">
      <alignment horizontal="center" vertical="center" wrapText="1"/>
    </xf>
    <xf numFmtId="0" fontId="6" fillId="2" borderId="10" xfId="1" applyFont="1" applyFill="1" applyBorder="1" applyAlignment="1">
      <alignment horizontal="center" vertical="center" wrapText="1"/>
    </xf>
    <xf numFmtId="0" fontId="6" fillId="2" borderId="11" xfId="1" applyFont="1" applyFill="1" applyBorder="1" applyAlignment="1">
      <alignment horizontal="center" vertical="center"/>
    </xf>
    <xf numFmtId="0" fontId="6" fillId="2" borderId="35" xfId="1" applyFont="1" applyFill="1" applyBorder="1" applyAlignment="1">
      <alignment horizontal="center" vertical="center"/>
    </xf>
    <xf numFmtId="0" fontId="6" fillId="2" borderId="11" xfId="1" applyFont="1" applyFill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colors>
    <mruColors>
      <color rgb="FF000099"/>
      <color rgb="FF92D050"/>
      <color rgb="FFFF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F3320-1AC7-44B7-A7D5-6A6A3374CBF9}">
  <sheetPr>
    <pageSetUpPr fitToPage="1"/>
  </sheetPr>
  <dimension ref="A1:R52"/>
  <sheetViews>
    <sheetView zoomScale="70" zoomScaleNormal="70" zoomScaleSheetLayoutView="85" workbookViewId="0">
      <pane ySplit="5" topLeftCell="A6" activePane="bottomLeft" state="frozen"/>
      <selection pane="bottomLeft" activeCell="H30" sqref="H30"/>
    </sheetView>
  </sheetViews>
  <sheetFormatPr defaultColWidth="9" defaultRowHeight="19.2" x14ac:dyDescent="0.4"/>
  <cols>
    <col min="1" max="1" width="9" style="2"/>
    <col min="2" max="2" width="10.09765625" style="2" customWidth="1"/>
    <col min="3" max="3" width="6" style="2" bestFit="1" customWidth="1"/>
    <col min="4" max="4" width="12.19921875" style="7" bestFit="1" customWidth="1"/>
    <col min="5" max="5" width="10" style="2" bestFit="1" customWidth="1"/>
    <col min="6" max="6" width="23.59765625" style="2" customWidth="1"/>
    <col min="7" max="7" width="10.19921875" style="2" customWidth="1"/>
    <col min="8" max="8" width="10.69921875" style="2" customWidth="1"/>
    <col min="9" max="9" width="13.69921875" style="2" customWidth="1"/>
    <col min="10" max="10" width="13.69921875" style="6" customWidth="1"/>
    <col min="11" max="17" width="13.69921875" style="2" customWidth="1"/>
    <col min="18" max="18" width="25" style="2" customWidth="1"/>
    <col min="19" max="16384" width="9" style="2"/>
  </cols>
  <sheetData>
    <row r="1" spans="1:18" ht="25.2" x14ac:dyDescent="0.4">
      <c r="A1" s="1" t="s">
        <v>344</v>
      </c>
      <c r="B1" s="1"/>
      <c r="C1" s="1"/>
      <c r="F1" s="3"/>
      <c r="I1" s="6"/>
      <c r="J1" s="2"/>
    </row>
    <row r="2" spans="1:18" ht="19.8" thickBot="1" x14ac:dyDescent="0.45">
      <c r="A2" s="3" t="s">
        <v>3</v>
      </c>
      <c r="B2" s="3"/>
      <c r="D2" s="149" t="s">
        <v>757</v>
      </c>
      <c r="F2" s="3"/>
      <c r="I2" s="6"/>
      <c r="J2" s="2"/>
    </row>
    <row r="3" spans="1:18" ht="17.399999999999999" customHeight="1" thickTop="1" x14ac:dyDescent="0.4">
      <c r="A3" s="206" t="s">
        <v>2</v>
      </c>
      <c r="B3" s="204" t="s">
        <v>0</v>
      </c>
      <c r="C3" s="207" t="s">
        <v>10</v>
      </c>
      <c r="D3" s="210" t="s">
        <v>9</v>
      </c>
      <c r="E3" s="207" t="s">
        <v>4</v>
      </c>
      <c r="F3" s="196" t="s">
        <v>1</v>
      </c>
      <c r="G3" s="211" t="s">
        <v>5</v>
      </c>
      <c r="H3" s="214" t="s">
        <v>12</v>
      </c>
      <c r="I3" s="204" t="s">
        <v>158</v>
      </c>
      <c r="J3" s="204"/>
      <c r="K3" s="204"/>
      <c r="L3" s="204" t="s">
        <v>159</v>
      </c>
      <c r="M3" s="204"/>
      <c r="N3" s="204"/>
      <c r="O3" s="204" t="s">
        <v>595</v>
      </c>
      <c r="P3" s="204"/>
      <c r="Q3" s="204"/>
      <c r="R3" s="199" t="s">
        <v>14</v>
      </c>
    </row>
    <row r="4" spans="1:18" ht="17.399999999999999" customHeight="1" x14ac:dyDescent="0.4">
      <c r="A4" s="204"/>
      <c r="B4" s="204"/>
      <c r="C4" s="208"/>
      <c r="D4" s="210"/>
      <c r="E4" s="208"/>
      <c r="F4" s="196"/>
      <c r="G4" s="212"/>
      <c r="H4" s="198"/>
      <c r="I4" s="205" t="s">
        <v>6</v>
      </c>
      <c r="J4" s="205"/>
      <c r="K4" s="5">
        <v>17</v>
      </c>
      <c r="L4" s="205" t="s">
        <v>6</v>
      </c>
      <c r="M4" s="205"/>
      <c r="N4" s="5">
        <v>16</v>
      </c>
      <c r="O4" s="205" t="s">
        <v>6</v>
      </c>
      <c r="P4" s="205"/>
      <c r="Q4" s="5">
        <v>18</v>
      </c>
      <c r="R4" s="200"/>
    </row>
    <row r="5" spans="1:18" x14ac:dyDescent="0.4">
      <c r="A5" s="204"/>
      <c r="B5" s="204"/>
      <c r="C5" s="209"/>
      <c r="D5" s="210"/>
      <c r="E5" s="209"/>
      <c r="F5" s="196"/>
      <c r="G5" s="213"/>
      <c r="H5" s="198"/>
      <c r="I5" s="60" t="s">
        <v>11</v>
      </c>
      <c r="J5" s="60" t="s">
        <v>7</v>
      </c>
      <c r="K5" s="60" t="s">
        <v>8</v>
      </c>
      <c r="L5" s="60" t="s">
        <v>11</v>
      </c>
      <c r="M5" s="60" t="s">
        <v>7</v>
      </c>
      <c r="N5" s="60" t="s">
        <v>8</v>
      </c>
      <c r="O5" s="150" t="s">
        <v>11</v>
      </c>
      <c r="P5" s="150" t="s">
        <v>7</v>
      </c>
      <c r="Q5" s="150" t="s">
        <v>8</v>
      </c>
      <c r="R5" s="201"/>
    </row>
    <row r="6" spans="1:18" ht="25.2" customHeight="1" x14ac:dyDescent="0.4">
      <c r="A6" s="16">
        <v>1</v>
      </c>
      <c r="B6" s="61" t="s">
        <v>15</v>
      </c>
      <c r="C6" s="29" t="s">
        <v>41</v>
      </c>
      <c r="D6" s="62" t="s">
        <v>160</v>
      </c>
      <c r="E6" s="61">
        <v>890321</v>
      </c>
      <c r="F6" s="63" t="s">
        <v>13</v>
      </c>
      <c r="G6" s="64">
        <f>K6+N6+Q6</f>
        <v>51</v>
      </c>
      <c r="H6" s="65">
        <f>I6+L6+O6</f>
        <v>29</v>
      </c>
      <c r="I6" s="66">
        <v>10</v>
      </c>
      <c r="J6" s="66">
        <v>1</v>
      </c>
      <c r="K6" s="39">
        <f t="shared" ref="K6:K12" si="0">$K$4-J6+1</f>
        <v>17</v>
      </c>
      <c r="L6" s="66">
        <v>8</v>
      </c>
      <c r="M6" s="66">
        <v>1</v>
      </c>
      <c r="N6" s="39">
        <f t="shared" ref="N6:N12" si="1">$N$4-M6+1</f>
        <v>16</v>
      </c>
      <c r="O6" s="66">
        <v>11</v>
      </c>
      <c r="P6" s="66">
        <v>1</v>
      </c>
      <c r="Q6" s="39">
        <v>18</v>
      </c>
      <c r="R6" s="24"/>
    </row>
    <row r="7" spans="1:18" ht="25.2" customHeight="1" x14ac:dyDescent="0.4">
      <c r="A7" s="16">
        <v>2</v>
      </c>
      <c r="B7" s="18" t="s">
        <v>18</v>
      </c>
      <c r="C7" s="16" t="s">
        <v>41</v>
      </c>
      <c r="D7" s="18" t="s">
        <v>162</v>
      </c>
      <c r="E7" s="26">
        <v>900909</v>
      </c>
      <c r="F7" s="50" t="s">
        <v>68</v>
      </c>
      <c r="G7" s="64">
        <f t="shared" ref="G7:G30" si="2">K7+N7+Q7</f>
        <v>46</v>
      </c>
      <c r="H7" s="65">
        <f t="shared" ref="H7:H30" si="3">I7+L7+O7</f>
        <v>109</v>
      </c>
      <c r="I7" s="68">
        <v>35</v>
      </c>
      <c r="J7" s="113">
        <v>3</v>
      </c>
      <c r="K7" s="39">
        <f t="shared" si="0"/>
        <v>15</v>
      </c>
      <c r="L7" s="70">
        <v>28</v>
      </c>
      <c r="M7" s="71">
        <v>2</v>
      </c>
      <c r="N7" s="39">
        <f t="shared" si="1"/>
        <v>15</v>
      </c>
      <c r="O7" s="70">
        <v>46</v>
      </c>
      <c r="P7" s="71">
        <v>3</v>
      </c>
      <c r="Q7" s="39">
        <v>16</v>
      </c>
      <c r="R7" s="24"/>
    </row>
    <row r="8" spans="1:18" ht="25.2" customHeight="1" x14ac:dyDescent="0.4">
      <c r="A8" s="16">
        <v>3</v>
      </c>
      <c r="B8" s="18" t="s">
        <v>19</v>
      </c>
      <c r="C8" s="16" t="s">
        <v>41</v>
      </c>
      <c r="D8" s="18" t="s">
        <v>28</v>
      </c>
      <c r="E8" s="26">
        <v>940823</v>
      </c>
      <c r="F8" s="50" t="s">
        <v>35</v>
      </c>
      <c r="G8" s="64">
        <f t="shared" si="2"/>
        <v>44</v>
      </c>
      <c r="H8" s="65">
        <f t="shared" si="3"/>
        <v>112</v>
      </c>
      <c r="I8" s="68">
        <v>42</v>
      </c>
      <c r="J8" s="113">
        <v>5</v>
      </c>
      <c r="K8" s="39">
        <f>$K$4-J8+1</f>
        <v>13</v>
      </c>
      <c r="L8" s="70">
        <v>29</v>
      </c>
      <c r="M8" s="71">
        <v>3</v>
      </c>
      <c r="N8" s="39">
        <f>$N$4-M8+1</f>
        <v>14</v>
      </c>
      <c r="O8" s="70">
        <v>41</v>
      </c>
      <c r="P8" s="71">
        <v>2</v>
      </c>
      <c r="Q8" s="39">
        <v>17</v>
      </c>
      <c r="R8" s="24"/>
    </row>
    <row r="9" spans="1:18" ht="25.2" customHeight="1" x14ac:dyDescent="0.4">
      <c r="A9" s="16">
        <v>4</v>
      </c>
      <c r="B9" s="18" t="s">
        <v>20</v>
      </c>
      <c r="C9" s="16" t="s">
        <v>41</v>
      </c>
      <c r="D9" s="16" t="s">
        <v>161</v>
      </c>
      <c r="E9" s="26">
        <v>900822</v>
      </c>
      <c r="F9" s="50" t="s">
        <v>37</v>
      </c>
      <c r="G9" s="64">
        <f t="shared" si="2"/>
        <v>44</v>
      </c>
      <c r="H9" s="65">
        <f t="shared" si="3"/>
        <v>115</v>
      </c>
      <c r="I9" s="68">
        <v>32</v>
      </c>
      <c r="J9" s="114">
        <v>2</v>
      </c>
      <c r="K9" s="39">
        <f>$K$4-J9+1</f>
        <v>16</v>
      </c>
      <c r="L9" s="70">
        <v>34</v>
      </c>
      <c r="M9" s="71">
        <v>4</v>
      </c>
      <c r="N9" s="39">
        <f>$N$4-M9+1</f>
        <v>13</v>
      </c>
      <c r="O9" s="70">
        <v>49</v>
      </c>
      <c r="P9" s="71">
        <v>4</v>
      </c>
      <c r="Q9" s="39">
        <v>15</v>
      </c>
      <c r="R9" s="34"/>
    </row>
    <row r="10" spans="1:18" ht="25.2" customHeight="1" x14ac:dyDescent="0.4">
      <c r="A10" s="16">
        <v>5</v>
      </c>
      <c r="B10" s="18" t="s">
        <v>23</v>
      </c>
      <c r="C10" s="16" t="s">
        <v>41</v>
      </c>
      <c r="D10" s="18" t="s">
        <v>164</v>
      </c>
      <c r="E10" s="26" t="s">
        <v>17</v>
      </c>
      <c r="F10" s="50" t="s">
        <v>40</v>
      </c>
      <c r="G10" s="64">
        <f t="shared" si="2"/>
        <v>37</v>
      </c>
      <c r="H10" s="65">
        <f t="shared" si="3"/>
        <v>157</v>
      </c>
      <c r="I10" s="72">
        <v>58</v>
      </c>
      <c r="J10" s="69">
        <v>6</v>
      </c>
      <c r="K10" s="39">
        <f>$K$4-J10+1</f>
        <v>12</v>
      </c>
      <c r="L10" s="73">
        <v>35</v>
      </c>
      <c r="M10" s="71">
        <v>5</v>
      </c>
      <c r="N10" s="39">
        <f>$N$4-M10+1</f>
        <v>12</v>
      </c>
      <c r="O10" s="73">
        <v>64</v>
      </c>
      <c r="P10" s="71">
        <v>6</v>
      </c>
      <c r="Q10" s="39">
        <v>13</v>
      </c>
      <c r="R10" s="34"/>
    </row>
    <row r="11" spans="1:18" ht="25.2" customHeight="1" x14ac:dyDescent="0.4">
      <c r="A11" s="16">
        <v>6</v>
      </c>
      <c r="B11" s="18" t="s">
        <v>22</v>
      </c>
      <c r="C11" s="16" t="s">
        <v>41</v>
      </c>
      <c r="D11" s="18" t="s">
        <v>163</v>
      </c>
      <c r="E11" s="26">
        <v>870430</v>
      </c>
      <c r="F11" s="50" t="s">
        <v>39</v>
      </c>
      <c r="G11" s="64">
        <f t="shared" si="2"/>
        <v>36</v>
      </c>
      <c r="H11" s="65">
        <f t="shared" si="3"/>
        <v>161</v>
      </c>
      <c r="I11" s="68">
        <v>38</v>
      </c>
      <c r="J11" s="114">
        <v>4</v>
      </c>
      <c r="K11" s="39">
        <f>$K$4-J11+1</f>
        <v>14</v>
      </c>
      <c r="L11" s="70">
        <v>51</v>
      </c>
      <c r="M11" s="71">
        <v>6</v>
      </c>
      <c r="N11" s="39">
        <f>$N$4-M11+1</f>
        <v>11</v>
      </c>
      <c r="O11" s="70">
        <v>72</v>
      </c>
      <c r="P11" s="71">
        <v>8</v>
      </c>
      <c r="Q11" s="39">
        <v>11</v>
      </c>
      <c r="R11" s="34"/>
    </row>
    <row r="12" spans="1:18" ht="25.2" customHeight="1" x14ac:dyDescent="0.4">
      <c r="A12" s="16">
        <v>7</v>
      </c>
      <c r="B12" s="18" t="s">
        <v>21</v>
      </c>
      <c r="C12" s="16" t="s">
        <v>41</v>
      </c>
      <c r="D12" s="18" t="s">
        <v>165</v>
      </c>
      <c r="E12" s="26">
        <v>920403</v>
      </c>
      <c r="F12" s="50" t="s">
        <v>38</v>
      </c>
      <c r="G12" s="64">
        <f t="shared" si="2"/>
        <v>35</v>
      </c>
      <c r="H12" s="65">
        <f t="shared" si="3"/>
        <v>165</v>
      </c>
      <c r="I12" s="168">
        <v>59</v>
      </c>
      <c r="J12" s="66">
        <v>7</v>
      </c>
      <c r="K12" s="39">
        <f t="shared" si="0"/>
        <v>11</v>
      </c>
      <c r="L12" s="169">
        <v>52</v>
      </c>
      <c r="M12" s="71">
        <v>7</v>
      </c>
      <c r="N12" s="39">
        <f t="shared" si="1"/>
        <v>10</v>
      </c>
      <c r="O12" s="169">
        <v>54</v>
      </c>
      <c r="P12" s="71">
        <v>5</v>
      </c>
      <c r="Q12" s="39">
        <v>14</v>
      </c>
      <c r="R12" s="34"/>
    </row>
    <row r="13" spans="1:18" ht="25.2" customHeight="1" x14ac:dyDescent="0.4">
      <c r="A13" s="16">
        <v>8</v>
      </c>
      <c r="B13" s="18" t="s">
        <v>24</v>
      </c>
      <c r="C13" s="16" t="s">
        <v>41</v>
      </c>
      <c r="D13" s="18" t="s">
        <v>30</v>
      </c>
      <c r="E13" s="26" t="s">
        <v>42</v>
      </c>
      <c r="F13" s="50" t="s">
        <v>166</v>
      </c>
      <c r="G13" s="64">
        <f t="shared" si="2"/>
        <v>29</v>
      </c>
      <c r="H13" s="65">
        <f t="shared" si="3"/>
        <v>236</v>
      </c>
      <c r="I13" s="68">
        <v>107</v>
      </c>
      <c r="J13" s="66">
        <v>9</v>
      </c>
      <c r="K13" s="39">
        <f>$K$4-J13+1</f>
        <v>9</v>
      </c>
      <c r="L13" s="70">
        <v>63</v>
      </c>
      <c r="M13" s="71">
        <v>9</v>
      </c>
      <c r="N13" s="39">
        <f>$N$4-M13+1</f>
        <v>8</v>
      </c>
      <c r="O13" s="70">
        <v>66</v>
      </c>
      <c r="P13" s="71">
        <v>7</v>
      </c>
      <c r="Q13" s="39">
        <v>12</v>
      </c>
      <c r="R13" s="34"/>
    </row>
    <row r="14" spans="1:18" ht="25.2" customHeight="1" x14ac:dyDescent="0.4">
      <c r="A14" s="16">
        <v>9</v>
      </c>
      <c r="B14" s="18" t="s">
        <v>25</v>
      </c>
      <c r="C14" s="16" t="s">
        <v>41</v>
      </c>
      <c r="D14" s="18" t="s">
        <v>32</v>
      </c>
      <c r="E14" s="26" t="s">
        <v>43</v>
      </c>
      <c r="F14" s="50" t="s">
        <v>56</v>
      </c>
      <c r="G14" s="64">
        <f t="shared" si="2"/>
        <v>28</v>
      </c>
      <c r="H14" s="65">
        <f t="shared" si="3"/>
        <v>241</v>
      </c>
      <c r="I14" s="68">
        <v>90</v>
      </c>
      <c r="J14" s="69">
        <v>8</v>
      </c>
      <c r="K14" s="39">
        <f>$K$4-J14+1</f>
        <v>10</v>
      </c>
      <c r="L14" s="70">
        <v>53</v>
      </c>
      <c r="M14" s="71">
        <v>8</v>
      </c>
      <c r="N14" s="39">
        <f>$N$4-M14+1</f>
        <v>9</v>
      </c>
      <c r="O14" s="70">
        <v>98</v>
      </c>
      <c r="P14" s="71">
        <v>10</v>
      </c>
      <c r="Q14" s="39">
        <v>9</v>
      </c>
      <c r="R14" s="34"/>
    </row>
    <row r="15" spans="1:18" ht="25.2" customHeight="1" x14ac:dyDescent="0.4">
      <c r="A15" s="16">
        <v>10</v>
      </c>
      <c r="B15" s="18" t="s">
        <v>26</v>
      </c>
      <c r="C15" s="16" t="s">
        <v>41</v>
      </c>
      <c r="D15" s="18" t="s">
        <v>33</v>
      </c>
      <c r="E15" s="26" t="s">
        <v>44</v>
      </c>
      <c r="F15" s="50" t="s">
        <v>168</v>
      </c>
      <c r="G15" s="64">
        <f t="shared" si="2"/>
        <v>15</v>
      </c>
      <c r="H15" s="65">
        <f t="shared" si="3"/>
        <v>217</v>
      </c>
      <c r="I15" s="68">
        <v>116</v>
      </c>
      <c r="J15" s="66">
        <v>11</v>
      </c>
      <c r="K15" s="39">
        <f>$K$4-J15+1</f>
        <v>7</v>
      </c>
      <c r="L15" s="70"/>
      <c r="M15" s="71"/>
      <c r="N15" s="39"/>
      <c r="O15" s="70">
        <v>101</v>
      </c>
      <c r="P15" s="71">
        <v>11</v>
      </c>
      <c r="Q15" s="39">
        <v>8</v>
      </c>
      <c r="R15" s="34"/>
    </row>
    <row r="16" spans="1:18" ht="25.2" customHeight="1" x14ac:dyDescent="0.4">
      <c r="A16" s="16">
        <v>11</v>
      </c>
      <c r="B16" s="76" t="s">
        <v>313</v>
      </c>
      <c r="C16" s="15" t="s">
        <v>41</v>
      </c>
      <c r="D16" s="123" t="s">
        <v>316</v>
      </c>
      <c r="E16" s="41" t="s">
        <v>348</v>
      </c>
      <c r="F16" s="112" t="s">
        <v>317</v>
      </c>
      <c r="G16" s="64">
        <f t="shared" si="2"/>
        <v>14</v>
      </c>
      <c r="H16" s="65">
        <f t="shared" si="3"/>
        <v>177</v>
      </c>
      <c r="I16" s="88"/>
      <c r="J16" s="69"/>
      <c r="K16" s="39"/>
      <c r="L16" s="116">
        <v>67</v>
      </c>
      <c r="M16" s="119">
        <v>10</v>
      </c>
      <c r="N16" s="39">
        <f>$N$4-M16+1</f>
        <v>7</v>
      </c>
      <c r="O16" s="116">
        <v>110</v>
      </c>
      <c r="P16" s="119">
        <v>12</v>
      </c>
      <c r="Q16" s="39">
        <v>7</v>
      </c>
      <c r="R16" s="34"/>
    </row>
    <row r="17" spans="1:18" ht="25.2" customHeight="1" x14ac:dyDescent="0.4">
      <c r="A17" s="16">
        <v>12</v>
      </c>
      <c r="B17" s="16" t="s">
        <v>129</v>
      </c>
      <c r="C17" s="16" t="s">
        <v>41</v>
      </c>
      <c r="D17" s="18" t="s">
        <v>172</v>
      </c>
      <c r="E17" s="27" t="s">
        <v>173</v>
      </c>
      <c r="F17" s="50" t="s">
        <v>174</v>
      </c>
      <c r="G17" s="64">
        <f t="shared" si="2"/>
        <v>14</v>
      </c>
      <c r="H17" s="65">
        <f t="shared" si="3"/>
        <v>368</v>
      </c>
      <c r="I17" s="72">
        <v>133</v>
      </c>
      <c r="J17" s="114">
        <v>14</v>
      </c>
      <c r="K17" s="39">
        <f>$K$4-J17+1</f>
        <v>4</v>
      </c>
      <c r="L17" s="73">
        <v>91</v>
      </c>
      <c r="M17" s="118">
        <v>11</v>
      </c>
      <c r="N17" s="39">
        <f>$N$4-M17+1</f>
        <v>6</v>
      </c>
      <c r="O17" s="73">
        <v>144</v>
      </c>
      <c r="P17" s="118">
        <v>15</v>
      </c>
      <c r="Q17" s="39">
        <v>4</v>
      </c>
      <c r="R17" s="34"/>
    </row>
    <row r="18" spans="1:18" ht="25.2" customHeight="1" x14ac:dyDescent="0.4">
      <c r="A18" s="16">
        <v>13</v>
      </c>
      <c r="B18" s="16" t="s">
        <v>748</v>
      </c>
      <c r="C18" s="16" t="s">
        <v>41</v>
      </c>
      <c r="D18" s="18" t="s">
        <v>749</v>
      </c>
      <c r="E18" s="77">
        <v>960409</v>
      </c>
      <c r="F18" s="51" t="s">
        <v>750</v>
      </c>
      <c r="G18" s="64">
        <f t="shared" si="2"/>
        <v>10</v>
      </c>
      <c r="H18" s="65">
        <f t="shared" si="3"/>
        <v>90</v>
      </c>
      <c r="I18" s="15"/>
      <c r="J18" s="115"/>
      <c r="K18" s="96"/>
      <c r="L18" s="117"/>
      <c r="M18" s="117"/>
      <c r="N18" s="39"/>
      <c r="O18" s="117">
        <v>90</v>
      </c>
      <c r="P18" s="117">
        <v>9</v>
      </c>
      <c r="Q18" s="39">
        <v>10</v>
      </c>
      <c r="R18" s="34"/>
    </row>
    <row r="19" spans="1:18" ht="25.2" customHeight="1" x14ac:dyDescent="0.4">
      <c r="A19" s="16">
        <v>14</v>
      </c>
      <c r="B19" s="18" t="s">
        <v>27</v>
      </c>
      <c r="C19" s="16" t="s">
        <v>41</v>
      </c>
      <c r="D19" s="18" t="s">
        <v>171</v>
      </c>
      <c r="E19" s="26" t="s">
        <v>45</v>
      </c>
      <c r="F19" s="50" t="s">
        <v>78</v>
      </c>
      <c r="G19" s="64">
        <f t="shared" si="2"/>
        <v>10</v>
      </c>
      <c r="H19" s="65">
        <f t="shared" si="3"/>
        <v>216</v>
      </c>
      <c r="I19" s="68">
        <v>120</v>
      </c>
      <c r="J19" s="113">
        <v>13</v>
      </c>
      <c r="K19" s="39">
        <f>$K$4-J19+1</f>
        <v>5</v>
      </c>
      <c r="L19" s="70">
        <v>96</v>
      </c>
      <c r="M19" s="71">
        <v>12</v>
      </c>
      <c r="N19" s="39">
        <f>$N$4-M19+1</f>
        <v>5</v>
      </c>
      <c r="O19" s="70"/>
      <c r="P19" s="71"/>
      <c r="Q19" s="39"/>
      <c r="R19" s="34"/>
    </row>
    <row r="20" spans="1:18" ht="25.2" customHeight="1" x14ac:dyDescent="0.4">
      <c r="A20" s="16">
        <v>15</v>
      </c>
      <c r="B20" s="18" t="s">
        <v>167</v>
      </c>
      <c r="C20" s="16" t="s">
        <v>41</v>
      </c>
      <c r="D20" s="18" t="s">
        <v>29</v>
      </c>
      <c r="E20" s="26" t="s">
        <v>16</v>
      </c>
      <c r="F20" s="50" t="s">
        <v>36</v>
      </c>
      <c r="G20" s="64">
        <f t="shared" si="2"/>
        <v>8</v>
      </c>
      <c r="H20" s="65">
        <f t="shared" si="3"/>
        <v>109</v>
      </c>
      <c r="I20" s="74">
        <v>109</v>
      </c>
      <c r="J20" s="69">
        <v>10</v>
      </c>
      <c r="K20" s="39">
        <f>$K$4-J20+1</f>
        <v>8</v>
      </c>
      <c r="L20" s="75"/>
      <c r="M20" s="71"/>
      <c r="N20" s="39"/>
      <c r="O20" s="75"/>
      <c r="P20" s="71"/>
      <c r="Q20" s="39"/>
      <c r="R20" s="34"/>
    </row>
    <row r="21" spans="1:18" ht="25.2" customHeight="1" x14ac:dyDescent="0.4">
      <c r="A21" s="16">
        <v>16</v>
      </c>
      <c r="B21" s="16" t="s">
        <v>315</v>
      </c>
      <c r="C21" s="16" t="s">
        <v>41</v>
      </c>
      <c r="D21" s="124" t="s">
        <v>321</v>
      </c>
      <c r="E21" s="27" t="s">
        <v>347</v>
      </c>
      <c r="F21" s="99" t="s">
        <v>320</v>
      </c>
      <c r="G21" s="64">
        <f t="shared" si="2"/>
        <v>8</v>
      </c>
      <c r="H21" s="65">
        <f t="shared" si="3"/>
        <v>264</v>
      </c>
      <c r="I21" s="97"/>
      <c r="J21" s="97"/>
      <c r="K21" s="98"/>
      <c r="L21" s="78">
        <v>131</v>
      </c>
      <c r="M21" s="78">
        <v>14</v>
      </c>
      <c r="N21" s="39">
        <f>$N$4-M21+1</f>
        <v>3</v>
      </c>
      <c r="O21" s="78">
        <v>133</v>
      </c>
      <c r="P21" s="78">
        <v>14</v>
      </c>
      <c r="Q21" s="39">
        <v>5</v>
      </c>
      <c r="R21" s="34"/>
    </row>
    <row r="22" spans="1:18" ht="25.2" customHeight="1" x14ac:dyDescent="0.4">
      <c r="A22" s="16">
        <v>17</v>
      </c>
      <c r="B22" s="18" t="s">
        <v>169</v>
      </c>
      <c r="C22" s="16" t="s">
        <v>41</v>
      </c>
      <c r="D22" s="18" t="s">
        <v>170</v>
      </c>
      <c r="E22" s="26" t="s">
        <v>43</v>
      </c>
      <c r="F22" s="50" t="s">
        <v>55</v>
      </c>
      <c r="G22" s="64">
        <f t="shared" si="2"/>
        <v>6</v>
      </c>
      <c r="H22" s="65">
        <f t="shared" si="3"/>
        <v>118</v>
      </c>
      <c r="I22" s="79">
        <v>118</v>
      </c>
      <c r="J22" s="114">
        <v>12</v>
      </c>
      <c r="K22" s="39">
        <f>$K$4-J22+1</f>
        <v>6</v>
      </c>
      <c r="L22" s="80"/>
      <c r="M22" s="80"/>
      <c r="N22" s="39"/>
      <c r="O22" s="80"/>
      <c r="P22" s="80"/>
      <c r="Q22" s="39"/>
      <c r="R22" s="34"/>
    </row>
    <row r="23" spans="1:18" ht="25.2" customHeight="1" x14ac:dyDescent="0.4">
      <c r="A23" s="16">
        <v>18</v>
      </c>
      <c r="B23" s="18" t="s">
        <v>131</v>
      </c>
      <c r="C23" s="16" t="s">
        <v>41</v>
      </c>
      <c r="D23" s="18" t="s">
        <v>597</v>
      </c>
      <c r="E23" s="26" t="s">
        <v>196</v>
      </c>
      <c r="F23" s="50" t="s">
        <v>197</v>
      </c>
      <c r="G23" s="64">
        <f t="shared" si="2"/>
        <v>6</v>
      </c>
      <c r="H23" s="65">
        <f t="shared" si="3"/>
        <v>124</v>
      </c>
      <c r="I23" s="79"/>
      <c r="J23" s="79"/>
      <c r="K23" s="39"/>
      <c r="L23" s="80"/>
      <c r="M23" s="80"/>
      <c r="N23" s="39"/>
      <c r="O23" s="80">
        <v>124</v>
      </c>
      <c r="P23" s="80">
        <v>13</v>
      </c>
      <c r="Q23" s="39">
        <v>6</v>
      </c>
      <c r="R23" s="34"/>
    </row>
    <row r="24" spans="1:18" ht="25.2" customHeight="1" x14ac:dyDescent="0.4">
      <c r="A24" s="16">
        <v>19</v>
      </c>
      <c r="B24" s="18" t="s">
        <v>314</v>
      </c>
      <c r="C24" s="16" t="s">
        <v>41</v>
      </c>
      <c r="D24" s="124" t="s">
        <v>318</v>
      </c>
      <c r="E24" s="26" t="s">
        <v>349</v>
      </c>
      <c r="F24" s="99" t="s">
        <v>319</v>
      </c>
      <c r="G24" s="64">
        <f t="shared" si="2"/>
        <v>4</v>
      </c>
      <c r="H24" s="65">
        <f t="shared" si="3"/>
        <v>115</v>
      </c>
      <c r="I24" s="79"/>
      <c r="J24" s="69"/>
      <c r="K24" s="39"/>
      <c r="L24" s="80">
        <v>115</v>
      </c>
      <c r="M24" s="80">
        <v>13</v>
      </c>
      <c r="N24" s="39">
        <f>$N$4-M24+1</f>
        <v>4</v>
      </c>
      <c r="O24" s="80"/>
      <c r="P24" s="80"/>
      <c r="Q24" s="39"/>
      <c r="R24" s="34"/>
    </row>
    <row r="25" spans="1:18" ht="25.2" customHeight="1" x14ac:dyDescent="0.4">
      <c r="A25" s="16">
        <v>20</v>
      </c>
      <c r="B25" s="16" t="s">
        <v>132</v>
      </c>
      <c r="C25" s="16" t="s">
        <v>41</v>
      </c>
      <c r="D25" s="18" t="s">
        <v>175</v>
      </c>
      <c r="E25" s="77" t="s">
        <v>176</v>
      </c>
      <c r="F25" s="51" t="s">
        <v>177</v>
      </c>
      <c r="G25" s="64">
        <f t="shared" si="2"/>
        <v>3</v>
      </c>
      <c r="H25" s="65">
        <f t="shared" si="3"/>
        <v>137</v>
      </c>
      <c r="I25" s="15">
        <v>137</v>
      </c>
      <c r="J25" s="115">
        <v>15</v>
      </c>
      <c r="K25" s="96">
        <f>$K$4-J25+1</f>
        <v>3</v>
      </c>
      <c r="L25" s="117"/>
      <c r="M25" s="117"/>
      <c r="N25" s="39"/>
      <c r="O25" s="117"/>
      <c r="P25" s="117"/>
      <c r="Q25" s="39"/>
      <c r="R25" s="34"/>
    </row>
    <row r="26" spans="1:18" ht="25.2" customHeight="1" x14ac:dyDescent="0.4">
      <c r="A26" s="29">
        <v>21</v>
      </c>
      <c r="B26" s="16" t="s">
        <v>751</v>
      </c>
      <c r="C26" s="16" t="s">
        <v>41</v>
      </c>
      <c r="D26" s="124" t="s">
        <v>752</v>
      </c>
      <c r="E26" s="27" t="s">
        <v>753</v>
      </c>
      <c r="F26" s="99" t="s">
        <v>754</v>
      </c>
      <c r="G26" s="64">
        <f t="shared" si="2"/>
        <v>3</v>
      </c>
      <c r="H26" s="65">
        <f t="shared" si="3"/>
        <v>167</v>
      </c>
      <c r="I26" s="97"/>
      <c r="J26" s="97"/>
      <c r="K26" s="98"/>
      <c r="L26" s="78"/>
      <c r="M26" s="78"/>
      <c r="N26" s="39"/>
      <c r="O26" s="78">
        <v>167</v>
      </c>
      <c r="P26" s="78">
        <v>16</v>
      </c>
      <c r="Q26" s="39">
        <v>3</v>
      </c>
      <c r="R26" s="34"/>
    </row>
    <row r="27" spans="1:18" ht="25.2" customHeight="1" x14ac:dyDescent="0.4">
      <c r="A27" s="29">
        <v>22</v>
      </c>
      <c r="B27" s="18" t="s">
        <v>182</v>
      </c>
      <c r="C27" s="16" t="s">
        <v>41</v>
      </c>
      <c r="D27" s="18" t="s">
        <v>31</v>
      </c>
      <c r="E27" s="26">
        <v>781001</v>
      </c>
      <c r="F27" s="50" t="s">
        <v>34</v>
      </c>
      <c r="G27" s="64">
        <f t="shared" si="2"/>
        <v>3</v>
      </c>
      <c r="H27" s="65">
        <f t="shared" si="3"/>
        <v>581</v>
      </c>
      <c r="I27" s="79">
        <v>180</v>
      </c>
      <c r="J27" s="79">
        <v>17</v>
      </c>
      <c r="K27" s="39">
        <f>$K$4-J27+1</f>
        <v>1</v>
      </c>
      <c r="L27" s="80">
        <v>176</v>
      </c>
      <c r="M27" s="80">
        <v>16</v>
      </c>
      <c r="N27" s="39">
        <f>$N$4-M27+1</f>
        <v>1</v>
      </c>
      <c r="O27" s="80">
        <v>225</v>
      </c>
      <c r="P27" s="80">
        <v>18</v>
      </c>
      <c r="Q27" s="39">
        <v>1</v>
      </c>
      <c r="R27" s="34"/>
    </row>
    <row r="28" spans="1:18" ht="25.2" customHeight="1" x14ac:dyDescent="0.4">
      <c r="A28" s="29">
        <v>23</v>
      </c>
      <c r="B28" s="18" t="s">
        <v>178</v>
      </c>
      <c r="C28" s="16" t="s">
        <v>41</v>
      </c>
      <c r="D28" s="18" t="s">
        <v>179</v>
      </c>
      <c r="E28" s="26" t="s">
        <v>180</v>
      </c>
      <c r="F28" s="50" t="s">
        <v>181</v>
      </c>
      <c r="G28" s="64">
        <f t="shared" si="2"/>
        <v>2</v>
      </c>
      <c r="H28" s="65">
        <f t="shared" si="3"/>
        <v>150</v>
      </c>
      <c r="I28" s="79">
        <v>150</v>
      </c>
      <c r="J28" s="79">
        <v>16</v>
      </c>
      <c r="K28" s="39">
        <f>$K$4-J28+1</f>
        <v>2</v>
      </c>
      <c r="L28" s="80"/>
      <c r="M28" s="80"/>
      <c r="N28" s="39"/>
      <c r="O28" s="80"/>
      <c r="P28" s="80"/>
      <c r="Q28" s="39"/>
      <c r="R28" s="34"/>
    </row>
    <row r="29" spans="1:18" ht="25.2" customHeight="1" x14ac:dyDescent="0.4">
      <c r="A29" s="29">
        <v>24</v>
      </c>
      <c r="B29" s="16" t="s">
        <v>313</v>
      </c>
      <c r="C29" s="16" t="s">
        <v>41</v>
      </c>
      <c r="D29" s="124" t="s">
        <v>322</v>
      </c>
      <c r="E29" s="27" t="s">
        <v>346</v>
      </c>
      <c r="F29" s="99" t="s">
        <v>323</v>
      </c>
      <c r="G29" s="64">
        <f t="shared" si="2"/>
        <v>2</v>
      </c>
      <c r="H29" s="65">
        <f t="shared" si="3"/>
        <v>161</v>
      </c>
      <c r="I29" s="97"/>
      <c r="J29" s="97"/>
      <c r="K29" s="98"/>
      <c r="L29" s="78">
        <v>161</v>
      </c>
      <c r="M29" s="78">
        <v>15</v>
      </c>
      <c r="N29" s="39">
        <f>$N$4-M29+1</f>
        <v>2</v>
      </c>
      <c r="O29" s="78"/>
      <c r="P29" s="78"/>
      <c r="Q29" s="39"/>
      <c r="R29" s="34"/>
    </row>
    <row r="30" spans="1:18" ht="25.2" customHeight="1" thickBot="1" x14ac:dyDescent="0.45">
      <c r="A30" s="29">
        <v>25</v>
      </c>
      <c r="B30" s="18" t="s">
        <v>147</v>
      </c>
      <c r="C30" s="16" t="s">
        <v>41</v>
      </c>
      <c r="D30" s="18" t="s">
        <v>359</v>
      </c>
      <c r="E30" s="26" t="s">
        <v>370</v>
      </c>
      <c r="F30" s="50" t="s">
        <v>168</v>
      </c>
      <c r="G30" s="195">
        <f t="shared" si="2"/>
        <v>2</v>
      </c>
      <c r="H30" s="65">
        <f t="shared" si="3"/>
        <v>181</v>
      </c>
      <c r="I30" s="79"/>
      <c r="J30" s="79"/>
      <c r="K30" s="39"/>
      <c r="L30" s="80"/>
      <c r="M30" s="80"/>
      <c r="N30" s="39"/>
      <c r="O30" s="80">
        <v>181</v>
      </c>
      <c r="P30" s="80">
        <v>17</v>
      </c>
      <c r="Q30" s="39">
        <v>2</v>
      </c>
      <c r="R30" s="34"/>
    </row>
    <row r="31" spans="1:18" ht="19.95" customHeight="1" thickTop="1" x14ac:dyDescent="0.4"/>
    <row r="34" spans="1:18" ht="25.2" customHeight="1" x14ac:dyDescent="0.4">
      <c r="A34" s="154" t="s">
        <v>350</v>
      </c>
      <c r="B34" s="154"/>
      <c r="C34" s="154"/>
      <c r="D34" s="156"/>
      <c r="E34" s="156"/>
      <c r="F34" s="155"/>
      <c r="G34" s="156"/>
      <c r="H34" s="156"/>
      <c r="I34" s="158"/>
      <c r="J34" s="156"/>
      <c r="K34" s="156"/>
      <c r="L34" s="158"/>
      <c r="M34" s="156"/>
      <c r="N34" s="156"/>
      <c r="O34" s="156"/>
      <c r="P34" s="156"/>
      <c r="Q34" s="156"/>
      <c r="R34" s="156"/>
    </row>
    <row r="35" spans="1:18" ht="25.2" customHeight="1" thickBot="1" x14ac:dyDescent="0.45">
      <c r="A35" s="155" t="s">
        <v>3</v>
      </c>
      <c r="B35" s="155"/>
      <c r="C35" s="156"/>
      <c r="D35" s="157" t="s">
        <v>757</v>
      </c>
      <c r="E35" s="156"/>
      <c r="F35" s="155"/>
      <c r="G35" s="156"/>
      <c r="H35" s="156"/>
      <c r="I35" s="158"/>
      <c r="J35" s="156"/>
      <c r="K35" s="156"/>
      <c r="L35" s="158"/>
      <c r="M35" s="156"/>
      <c r="N35" s="156"/>
      <c r="O35" s="156"/>
      <c r="P35" s="156"/>
      <c r="Q35" s="156"/>
      <c r="R35" s="156"/>
    </row>
    <row r="36" spans="1:18" ht="25.2" customHeight="1" thickTop="1" x14ac:dyDescent="0.4">
      <c r="A36" s="199" t="s">
        <v>2</v>
      </c>
      <c r="B36" s="207" t="s">
        <v>0</v>
      </c>
      <c r="C36" s="207" t="s">
        <v>10</v>
      </c>
      <c r="D36" s="207" t="s">
        <v>9</v>
      </c>
      <c r="E36" s="207" t="s">
        <v>4</v>
      </c>
      <c r="F36" s="216" t="s">
        <v>1</v>
      </c>
      <c r="G36" s="211" t="s">
        <v>5</v>
      </c>
      <c r="H36" s="221" t="s">
        <v>12</v>
      </c>
      <c r="I36" s="196" t="s">
        <v>86</v>
      </c>
      <c r="J36" s="197"/>
      <c r="K36" s="198"/>
      <c r="L36" s="196" t="s">
        <v>159</v>
      </c>
      <c r="M36" s="197"/>
      <c r="N36" s="198"/>
      <c r="O36" s="196" t="s">
        <v>595</v>
      </c>
      <c r="P36" s="197"/>
      <c r="Q36" s="198"/>
      <c r="R36" s="199" t="s">
        <v>14</v>
      </c>
    </row>
    <row r="37" spans="1:18" ht="25.2" customHeight="1" x14ac:dyDescent="0.4">
      <c r="A37" s="200"/>
      <c r="B37" s="208"/>
      <c r="C37" s="208"/>
      <c r="D37" s="208"/>
      <c r="E37" s="208"/>
      <c r="F37" s="217"/>
      <c r="G37" s="219"/>
      <c r="H37" s="222"/>
      <c r="I37" s="202" t="s">
        <v>6</v>
      </c>
      <c r="J37" s="203"/>
      <c r="K37" s="5"/>
      <c r="L37" s="202" t="s">
        <v>6</v>
      </c>
      <c r="M37" s="203"/>
      <c r="N37" s="5">
        <v>11</v>
      </c>
      <c r="O37" s="202" t="s">
        <v>6</v>
      </c>
      <c r="P37" s="203"/>
      <c r="Q37" s="5">
        <v>11</v>
      </c>
      <c r="R37" s="200"/>
    </row>
    <row r="38" spans="1:18" ht="25.2" customHeight="1" x14ac:dyDescent="0.4">
      <c r="A38" s="201"/>
      <c r="B38" s="215"/>
      <c r="C38" s="209"/>
      <c r="D38" s="215"/>
      <c r="E38" s="209"/>
      <c r="F38" s="218"/>
      <c r="G38" s="220"/>
      <c r="H38" s="223"/>
      <c r="I38" s="152" t="s">
        <v>11</v>
      </c>
      <c r="J38" s="152" t="s">
        <v>7</v>
      </c>
      <c r="K38" s="152" t="s">
        <v>8</v>
      </c>
      <c r="L38" s="152" t="s">
        <v>11</v>
      </c>
      <c r="M38" s="152" t="s">
        <v>7</v>
      </c>
      <c r="N38" s="152" t="s">
        <v>8</v>
      </c>
      <c r="O38" s="152" t="s">
        <v>11</v>
      </c>
      <c r="P38" s="152" t="s">
        <v>7</v>
      </c>
      <c r="Q38" s="152" t="s">
        <v>8</v>
      </c>
      <c r="R38" s="201"/>
    </row>
    <row r="39" spans="1:18" ht="25.2" customHeight="1" x14ac:dyDescent="0.4">
      <c r="A39" s="33">
        <v>1</v>
      </c>
      <c r="B39" s="125" t="s">
        <v>125</v>
      </c>
      <c r="C39" s="33" t="s">
        <v>41</v>
      </c>
      <c r="D39" s="126" t="s">
        <v>353</v>
      </c>
      <c r="E39" s="21" t="s">
        <v>43</v>
      </c>
      <c r="F39" s="127" t="s">
        <v>121</v>
      </c>
      <c r="G39" s="22">
        <f t="shared" ref="G39:G51" si="4">N39+Q39</f>
        <v>20</v>
      </c>
      <c r="H39" s="23">
        <f t="shared" ref="H39:H51" si="5">L39+O39</f>
        <v>80</v>
      </c>
      <c r="I39" s="128"/>
      <c r="J39" s="129"/>
      <c r="K39" s="49"/>
      <c r="L39" s="128">
        <v>29</v>
      </c>
      <c r="M39" s="129">
        <v>1</v>
      </c>
      <c r="N39" s="49">
        <f>$N$37-M39+1</f>
        <v>11</v>
      </c>
      <c r="O39" s="24">
        <v>51</v>
      </c>
      <c r="P39" s="24">
        <v>3</v>
      </c>
      <c r="Q39" s="24">
        <v>9</v>
      </c>
      <c r="R39" s="24"/>
    </row>
    <row r="40" spans="1:18" ht="25.2" customHeight="1" x14ac:dyDescent="0.4">
      <c r="A40" s="33">
        <v>2</v>
      </c>
      <c r="B40" s="125" t="s">
        <v>127</v>
      </c>
      <c r="C40" s="33" t="s">
        <v>41</v>
      </c>
      <c r="D40" s="126" t="s">
        <v>354</v>
      </c>
      <c r="E40" s="21" t="s">
        <v>44</v>
      </c>
      <c r="F40" s="127" t="s">
        <v>113</v>
      </c>
      <c r="G40" s="22">
        <f t="shared" si="4"/>
        <v>20</v>
      </c>
      <c r="H40" s="23">
        <f t="shared" si="5"/>
        <v>86</v>
      </c>
      <c r="I40" s="130"/>
      <c r="J40" s="131"/>
      <c r="K40" s="49"/>
      <c r="L40" s="130">
        <v>41</v>
      </c>
      <c r="M40" s="131">
        <v>2</v>
      </c>
      <c r="N40" s="49">
        <f>$N$37-M40+1</f>
        <v>10</v>
      </c>
      <c r="O40" s="24">
        <v>45</v>
      </c>
      <c r="P40" s="24">
        <v>2</v>
      </c>
      <c r="Q40" s="24">
        <v>10</v>
      </c>
      <c r="R40" s="24"/>
    </row>
    <row r="41" spans="1:18" ht="25.2" customHeight="1" x14ac:dyDescent="0.4">
      <c r="A41" s="33">
        <v>3</v>
      </c>
      <c r="B41" s="125" t="s">
        <v>128</v>
      </c>
      <c r="C41" s="33" t="s">
        <v>41</v>
      </c>
      <c r="D41" s="126" t="s">
        <v>356</v>
      </c>
      <c r="E41" s="21" t="s">
        <v>368</v>
      </c>
      <c r="F41" s="127" t="s">
        <v>120</v>
      </c>
      <c r="G41" s="22">
        <f t="shared" si="4"/>
        <v>15</v>
      </c>
      <c r="H41" s="23">
        <f t="shared" si="5"/>
        <v>131</v>
      </c>
      <c r="I41" s="130"/>
      <c r="J41" s="131"/>
      <c r="K41" s="49"/>
      <c r="L41" s="130">
        <v>49</v>
      </c>
      <c r="M41" s="131">
        <v>4</v>
      </c>
      <c r="N41" s="49">
        <f>$N$37-M41+1</f>
        <v>8</v>
      </c>
      <c r="O41" s="24">
        <v>82</v>
      </c>
      <c r="P41" s="24">
        <v>5</v>
      </c>
      <c r="Q41" s="24">
        <v>7</v>
      </c>
      <c r="R41" s="34"/>
    </row>
    <row r="42" spans="1:18" ht="25.2" customHeight="1" x14ac:dyDescent="0.4">
      <c r="A42" s="33">
        <v>4</v>
      </c>
      <c r="B42" s="125" t="s">
        <v>154</v>
      </c>
      <c r="C42" s="33" t="s">
        <v>41</v>
      </c>
      <c r="D42" s="126" t="s">
        <v>357</v>
      </c>
      <c r="E42" s="21" t="s">
        <v>369</v>
      </c>
      <c r="F42" s="127" t="s">
        <v>90</v>
      </c>
      <c r="G42" s="22">
        <f t="shared" si="4"/>
        <v>12</v>
      </c>
      <c r="H42" s="23">
        <f t="shared" si="5"/>
        <v>146</v>
      </c>
      <c r="I42" s="130"/>
      <c r="J42" s="131"/>
      <c r="K42" s="49"/>
      <c r="L42" s="130">
        <v>52</v>
      </c>
      <c r="M42" s="131">
        <v>5</v>
      </c>
      <c r="N42" s="49">
        <f>$N$37-M42+1</f>
        <v>7</v>
      </c>
      <c r="O42" s="24">
        <v>94</v>
      </c>
      <c r="P42" s="24">
        <v>7</v>
      </c>
      <c r="Q42" s="24">
        <v>5</v>
      </c>
      <c r="R42" s="24"/>
    </row>
    <row r="43" spans="1:18" ht="25.2" customHeight="1" x14ac:dyDescent="0.4">
      <c r="A43" s="33">
        <v>5</v>
      </c>
      <c r="B43" s="125" t="s">
        <v>149</v>
      </c>
      <c r="C43" s="33" t="s">
        <v>41</v>
      </c>
      <c r="D43" s="126" t="s">
        <v>358</v>
      </c>
      <c r="E43" s="21" t="s">
        <v>180</v>
      </c>
      <c r="F43" s="127" t="s">
        <v>90</v>
      </c>
      <c r="G43" s="22">
        <f t="shared" si="4"/>
        <v>12</v>
      </c>
      <c r="H43" s="23">
        <f t="shared" si="5"/>
        <v>156</v>
      </c>
      <c r="I43" s="130"/>
      <c r="J43" s="131"/>
      <c r="K43" s="49"/>
      <c r="L43" s="130">
        <v>63</v>
      </c>
      <c r="M43" s="131">
        <v>6</v>
      </c>
      <c r="N43" s="49">
        <f>$N$37-M43+1</f>
        <v>6</v>
      </c>
      <c r="O43" s="24">
        <v>93</v>
      </c>
      <c r="P43" s="24">
        <v>6</v>
      </c>
      <c r="Q43" s="24">
        <v>6</v>
      </c>
      <c r="R43" s="24"/>
    </row>
    <row r="44" spans="1:18" ht="25.2" customHeight="1" x14ac:dyDescent="0.4">
      <c r="A44" s="33">
        <v>6</v>
      </c>
      <c r="B44" s="125" t="s">
        <v>124</v>
      </c>
      <c r="C44" s="33" t="s">
        <v>41</v>
      </c>
      <c r="D44" s="126" t="s">
        <v>596</v>
      </c>
      <c r="E44" s="21" t="s">
        <v>194</v>
      </c>
      <c r="F44" s="127" t="s">
        <v>130</v>
      </c>
      <c r="G44" s="22">
        <f t="shared" si="4"/>
        <v>11</v>
      </c>
      <c r="H44" s="23">
        <f t="shared" si="5"/>
        <v>30</v>
      </c>
      <c r="I44" s="130"/>
      <c r="J44" s="131"/>
      <c r="K44" s="49"/>
      <c r="L44" s="130"/>
      <c r="M44" s="131"/>
      <c r="N44" s="49"/>
      <c r="O44" s="34">
        <v>30</v>
      </c>
      <c r="P44" s="34">
        <v>1</v>
      </c>
      <c r="Q44" s="34">
        <v>11</v>
      </c>
      <c r="R44" s="24"/>
    </row>
    <row r="45" spans="1:18" ht="25.2" customHeight="1" x14ac:dyDescent="0.4">
      <c r="A45" s="33">
        <v>7</v>
      </c>
      <c r="B45" s="52" t="s">
        <v>132</v>
      </c>
      <c r="C45" s="24" t="s">
        <v>41</v>
      </c>
      <c r="D45" s="53" t="s">
        <v>355</v>
      </c>
      <c r="E45" s="133" t="s">
        <v>176</v>
      </c>
      <c r="F45" s="54" t="s">
        <v>367</v>
      </c>
      <c r="G45" s="22">
        <f t="shared" si="4"/>
        <v>11</v>
      </c>
      <c r="H45" s="23">
        <f t="shared" si="5"/>
        <v>145</v>
      </c>
      <c r="I45" s="130"/>
      <c r="J45" s="131"/>
      <c r="K45" s="49"/>
      <c r="L45" s="130">
        <v>45</v>
      </c>
      <c r="M45" s="131">
        <v>3</v>
      </c>
      <c r="N45" s="49">
        <f>$N$37-M45+1</f>
        <v>9</v>
      </c>
      <c r="O45" s="34">
        <v>100</v>
      </c>
      <c r="P45" s="34">
        <v>10</v>
      </c>
      <c r="Q45" s="34">
        <v>2</v>
      </c>
      <c r="R45" s="34"/>
    </row>
    <row r="46" spans="1:18" ht="25.2" customHeight="1" x14ac:dyDescent="0.4">
      <c r="A46" s="33">
        <v>8</v>
      </c>
      <c r="B46" s="125" t="s">
        <v>131</v>
      </c>
      <c r="C46" s="33" t="s">
        <v>41</v>
      </c>
      <c r="D46" s="126" t="s">
        <v>597</v>
      </c>
      <c r="E46" s="133" t="s">
        <v>196</v>
      </c>
      <c r="F46" s="127" t="s">
        <v>197</v>
      </c>
      <c r="G46" s="22">
        <f t="shared" si="4"/>
        <v>8</v>
      </c>
      <c r="H46" s="23">
        <f t="shared" si="5"/>
        <v>58</v>
      </c>
      <c r="I46" s="130"/>
      <c r="J46" s="131"/>
      <c r="K46" s="49"/>
      <c r="L46" s="130"/>
      <c r="M46" s="131"/>
      <c r="N46" s="49"/>
      <c r="O46" s="34">
        <v>58</v>
      </c>
      <c r="P46" s="34">
        <v>4</v>
      </c>
      <c r="Q46" s="34">
        <v>8</v>
      </c>
      <c r="R46" s="34"/>
    </row>
    <row r="47" spans="1:18" ht="25.2" customHeight="1" x14ac:dyDescent="0.4">
      <c r="A47" s="33">
        <v>9</v>
      </c>
      <c r="B47" s="125" t="s">
        <v>153</v>
      </c>
      <c r="C47" s="33" t="s">
        <v>41</v>
      </c>
      <c r="D47" s="126" t="s">
        <v>361</v>
      </c>
      <c r="E47" s="21" t="s">
        <v>211</v>
      </c>
      <c r="F47" s="127" t="s">
        <v>212</v>
      </c>
      <c r="G47" s="22">
        <f t="shared" si="4"/>
        <v>8</v>
      </c>
      <c r="H47" s="23">
        <f t="shared" si="5"/>
        <v>166</v>
      </c>
      <c r="I47" s="130"/>
      <c r="J47" s="131"/>
      <c r="K47" s="49"/>
      <c r="L47" s="130">
        <v>70</v>
      </c>
      <c r="M47" s="131">
        <v>8</v>
      </c>
      <c r="N47" s="49">
        <f>$N$37-M47+1</f>
        <v>4</v>
      </c>
      <c r="O47" s="34">
        <v>96</v>
      </c>
      <c r="P47" s="34">
        <v>8</v>
      </c>
      <c r="Q47" s="34">
        <v>4</v>
      </c>
      <c r="R47" s="34"/>
    </row>
    <row r="48" spans="1:18" ht="25.2" customHeight="1" x14ac:dyDescent="0.4">
      <c r="A48" s="33">
        <v>10</v>
      </c>
      <c r="B48" s="125" t="s">
        <v>147</v>
      </c>
      <c r="C48" s="33" t="s">
        <v>41</v>
      </c>
      <c r="D48" s="126" t="s">
        <v>359</v>
      </c>
      <c r="E48" s="21" t="s">
        <v>370</v>
      </c>
      <c r="F48" s="127" t="s">
        <v>360</v>
      </c>
      <c r="G48" s="22">
        <f t="shared" si="4"/>
        <v>8</v>
      </c>
      <c r="H48" s="23">
        <f t="shared" si="5"/>
        <v>165</v>
      </c>
      <c r="I48" s="130"/>
      <c r="J48" s="131"/>
      <c r="K48" s="49"/>
      <c r="L48" s="130">
        <v>68</v>
      </c>
      <c r="M48" s="131">
        <v>7</v>
      </c>
      <c r="N48" s="49">
        <f>$N$37-M48+1</f>
        <v>5</v>
      </c>
      <c r="O48" s="34">
        <v>97</v>
      </c>
      <c r="P48" s="34">
        <v>9</v>
      </c>
      <c r="Q48" s="34">
        <v>3</v>
      </c>
      <c r="R48" s="34"/>
    </row>
    <row r="49" spans="1:18" ht="25.2" customHeight="1" x14ac:dyDescent="0.4">
      <c r="A49" s="33">
        <v>11</v>
      </c>
      <c r="B49" s="125" t="s">
        <v>226</v>
      </c>
      <c r="C49" s="33" t="s">
        <v>41</v>
      </c>
      <c r="D49" s="132" t="s">
        <v>362</v>
      </c>
      <c r="E49" s="21" t="s">
        <v>228</v>
      </c>
      <c r="F49" s="127" t="s">
        <v>229</v>
      </c>
      <c r="G49" s="22">
        <f t="shared" si="4"/>
        <v>4</v>
      </c>
      <c r="H49" s="23">
        <f t="shared" si="5"/>
        <v>194</v>
      </c>
      <c r="I49" s="130"/>
      <c r="J49" s="131"/>
      <c r="K49" s="49"/>
      <c r="L49" s="130">
        <v>79</v>
      </c>
      <c r="M49" s="131">
        <v>9</v>
      </c>
      <c r="N49" s="49">
        <f>$N$37-M49+1</f>
        <v>3</v>
      </c>
      <c r="O49" s="34">
        <v>115</v>
      </c>
      <c r="P49" s="34">
        <v>11</v>
      </c>
      <c r="Q49" s="34">
        <v>1</v>
      </c>
      <c r="R49" s="34"/>
    </row>
    <row r="50" spans="1:18" ht="25.2" customHeight="1" x14ac:dyDescent="0.4">
      <c r="A50" s="33">
        <v>12</v>
      </c>
      <c r="B50" s="125" t="s">
        <v>351</v>
      </c>
      <c r="C50" s="33" t="s">
        <v>41</v>
      </c>
      <c r="D50" s="126" t="s">
        <v>363</v>
      </c>
      <c r="E50" s="21" t="s">
        <v>371</v>
      </c>
      <c r="F50" s="127" t="s">
        <v>364</v>
      </c>
      <c r="G50" s="22">
        <f t="shared" si="4"/>
        <v>2</v>
      </c>
      <c r="H50" s="23">
        <f t="shared" si="5"/>
        <v>85</v>
      </c>
      <c r="I50" s="130"/>
      <c r="J50" s="131"/>
      <c r="K50" s="49"/>
      <c r="L50" s="130">
        <v>85</v>
      </c>
      <c r="M50" s="131">
        <v>10</v>
      </c>
      <c r="N50" s="49">
        <f>$N$37-M50+1</f>
        <v>2</v>
      </c>
      <c r="O50" s="34"/>
      <c r="P50" s="34"/>
      <c r="Q50" s="34"/>
      <c r="R50" s="34"/>
    </row>
    <row r="51" spans="1:18" ht="25.2" customHeight="1" thickBot="1" x14ac:dyDescent="0.45">
      <c r="A51" s="33">
        <v>13</v>
      </c>
      <c r="B51" s="125" t="s">
        <v>352</v>
      </c>
      <c r="C51" s="33" t="s">
        <v>41</v>
      </c>
      <c r="D51" s="126" t="s">
        <v>365</v>
      </c>
      <c r="E51" s="21" t="s">
        <v>372</v>
      </c>
      <c r="F51" s="127" t="s">
        <v>366</v>
      </c>
      <c r="G51" s="28">
        <f t="shared" si="4"/>
        <v>1</v>
      </c>
      <c r="H51" s="23">
        <f t="shared" si="5"/>
        <v>108</v>
      </c>
      <c r="I51" s="130"/>
      <c r="J51" s="131"/>
      <c r="K51" s="49"/>
      <c r="L51" s="130">
        <v>108</v>
      </c>
      <c r="M51" s="131">
        <v>11</v>
      </c>
      <c r="N51" s="49">
        <f>$N$37-M51+1</f>
        <v>1</v>
      </c>
      <c r="O51" s="34"/>
      <c r="P51" s="34"/>
      <c r="Q51" s="34"/>
      <c r="R51" s="34"/>
    </row>
    <row r="52" spans="1:18" ht="19.8" thickTop="1" x14ac:dyDescent="0.4"/>
  </sheetData>
  <sortState xmlns:xlrd2="http://schemas.microsoft.com/office/spreadsheetml/2017/richdata2" ref="B43:Q44">
    <sortCondition descending="1" ref="B43:B44"/>
  </sortState>
  <mergeCells count="30">
    <mergeCell ref="L36:N36"/>
    <mergeCell ref="I37:J37"/>
    <mergeCell ref="L37:M37"/>
    <mergeCell ref="F36:F38"/>
    <mergeCell ref="G36:G38"/>
    <mergeCell ref="H36:H38"/>
    <mergeCell ref="I36:K36"/>
    <mergeCell ref="A36:A38"/>
    <mergeCell ref="B36:B38"/>
    <mergeCell ref="C36:C38"/>
    <mergeCell ref="D36:D38"/>
    <mergeCell ref="E36:E38"/>
    <mergeCell ref="L3:N3"/>
    <mergeCell ref="L4:M4"/>
    <mergeCell ref="I4:J4"/>
    <mergeCell ref="F3:F5"/>
    <mergeCell ref="G3:G5"/>
    <mergeCell ref="H3:H5"/>
    <mergeCell ref="I3:K3"/>
    <mergeCell ref="A3:A5"/>
    <mergeCell ref="B3:B5"/>
    <mergeCell ref="C3:C5"/>
    <mergeCell ref="D3:D5"/>
    <mergeCell ref="E3:E5"/>
    <mergeCell ref="O36:Q36"/>
    <mergeCell ref="R36:R38"/>
    <mergeCell ref="O37:P37"/>
    <mergeCell ref="O3:Q3"/>
    <mergeCell ref="O4:P4"/>
    <mergeCell ref="R3:R5"/>
  </mergeCells>
  <phoneticPr fontId="1" type="noConversion"/>
  <printOptions horizontalCentered="1"/>
  <pageMargins left="0.17" right="0.15748031496062992" top="0.15748031496062992" bottom="0.15748031496062992" header="0.17" footer="0.17"/>
  <pageSetup paperSize="9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67DE8-1A7A-441B-8C66-C3D8729ED310}">
  <sheetPr>
    <pageSetUpPr fitToPage="1"/>
  </sheetPr>
  <dimension ref="A1:R40"/>
  <sheetViews>
    <sheetView zoomScale="70" zoomScaleNormal="70" zoomScaleSheetLayoutView="85" workbookViewId="0">
      <pane ySplit="5" topLeftCell="A6" activePane="bottomLeft" state="frozen"/>
      <selection pane="bottomLeft" activeCell="Q14" sqref="Q14"/>
    </sheetView>
  </sheetViews>
  <sheetFormatPr defaultColWidth="9" defaultRowHeight="19.2" x14ac:dyDescent="0.4"/>
  <cols>
    <col min="1" max="1" width="9" style="2"/>
    <col min="2" max="2" width="14.69921875" style="2" customWidth="1"/>
    <col min="3" max="3" width="6" style="2" customWidth="1"/>
    <col min="4" max="4" width="12.19921875" style="2" customWidth="1"/>
    <col min="5" max="5" width="10" style="2" customWidth="1"/>
    <col min="6" max="6" width="23.3984375" style="2" customWidth="1"/>
    <col min="7" max="7" width="10.19921875" style="2" customWidth="1"/>
    <col min="8" max="8" width="10.69921875" style="2" customWidth="1"/>
    <col min="9" max="9" width="12.19921875" style="2" customWidth="1"/>
    <col min="10" max="10" width="12.19921875" style="6" customWidth="1"/>
    <col min="11" max="12" width="12.19921875" style="2" customWidth="1"/>
    <col min="13" max="13" width="12.19921875" style="6" customWidth="1"/>
    <col min="14" max="17" width="12.19921875" style="2" customWidth="1"/>
    <col min="18" max="18" width="22.19921875" style="2" customWidth="1"/>
    <col min="19" max="16384" width="9" style="2"/>
  </cols>
  <sheetData>
    <row r="1" spans="1:18" ht="25.2" x14ac:dyDescent="0.4">
      <c r="A1" s="1" t="s">
        <v>345</v>
      </c>
      <c r="B1" s="1"/>
      <c r="C1" s="1"/>
      <c r="F1" s="3"/>
      <c r="I1" s="6"/>
      <c r="J1" s="2"/>
      <c r="L1" s="6"/>
      <c r="M1" s="2"/>
    </row>
    <row r="2" spans="1:18" ht="19.8" thickBot="1" x14ac:dyDescent="0.45">
      <c r="A2" s="3" t="s">
        <v>3</v>
      </c>
      <c r="B2" s="3"/>
      <c r="D2" s="149" t="s">
        <v>757</v>
      </c>
      <c r="F2" s="3"/>
      <c r="I2" s="6"/>
      <c r="J2" s="2"/>
      <c r="L2" s="6"/>
      <c r="M2" s="2"/>
    </row>
    <row r="3" spans="1:18" ht="17.399999999999999" customHeight="1" thickTop="1" x14ac:dyDescent="0.4">
      <c r="A3" s="206" t="s">
        <v>2</v>
      </c>
      <c r="B3" s="204" t="s">
        <v>0</v>
      </c>
      <c r="C3" s="207" t="s">
        <v>10</v>
      </c>
      <c r="D3" s="210" t="s">
        <v>9</v>
      </c>
      <c r="E3" s="207" t="s">
        <v>4</v>
      </c>
      <c r="F3" s="196" t="s">
        <v>1</v>
      </c>
      <c r="G3" s="224" t="s">
        <v>5</v>
      </c>
      <c r="H3" s="214" t="s">
        <v>12</v>
      </c>
      <c r="I3" s="204" t="s">
        <v>158</v>
      </c>
      <c r="J3" s="204"/>
      <c r="K3" s="204"/>
      <c r="L3" s="204" t="s">
        <v>159</v>
      </c>
      <c r="M3" s="204"/>
      <c r="N3" s="204"/>
      <c r="O3" s="204" t="s">
        <v>595</v>
      </c>
      <c r="P3" s="204"/>
      <c r="Q3" s="204"/>
      <c r="R3" s="199" t="s">
        <v>14</v>
      </c>
    </row>
    <row r="4" spans="1:18" ht="17.399999999999999" customHeight="1" x14ac:dyDescent="0.4">
      <c r="A4" s="204"/>
      <c r="B4" s="204"/>
      <c r="C4" s="208"/>
      <c r="D4" s="210"/>
      <c r="E4" s="208"/>
      <c r="F4" s="196"/>
      <c r="G4" s="225"/>
      <c r="H4" s="198"/>
      <c r="I4" s="205" t="s">
        <v>6</v>
      </c>
      <c r="J4" s="205"/>
      <c r="K4" s="5">
        <v>5</v>
      </c>
      <c r="L4" s="205" t="s">
        <v>6</v>
      </c>
      <c r="M4" s="205"/>
      <c r="N4" s="5">
        <v>5</v>
      </c>
      <c r="O4" s="205" t="s">
        <v>6</v>
      </c>
      <c r="P4" s="205"/>
      <c r="Q4" s="5">
        <v>8</v>
      </c>
      <c r="R4" s="200"/>
    </row>
    <row r="5" spans="1:18" x14ac:dyDescent="0.4">
      <c r="A5" s="204"/>
      <c r="B5" s="204"/>
      <c r="C5" s="209"/>
      <c r="D5" s="210"/>
      <c r="E5" s="209"/>
      <c r="F5" s="196"/>
      <c r="G5" s="225"/>
      <c r="H5" s="198"/>
      <c r="I5" s="60" t="s">
        <v>11</v>
      </c>
      <c r="J5" s="60" t="s">
        <v>7</v>
      </c>
      <c r="K5" s="60" t="s">
        <v>8</v>
      </c>
      <c r="L5" s="60" t="s">
        <v>11</v>
      </c>
      <c r="M5" s="60" t="s">
        <v>7</v>
      </c>
      <c r="N5" s="60" t="s">
        <v>8</v>
      </c>
      <c r="O5" s="150" t="s">
        <v>11</v>
      </c>
      <c r="P5" s="150" t="s">
        <v>7</v>
      </c>
      <c r="Q5" s="150" t="s">
        <v>8</v>
      </c>
      <c r="R5" s="201"/>
    </row>
    <row r="6" spans="1:18" ht="25.2" customHeight="1" x14ac:dyDescent="0.4">
      <c r="A6" s="16">
        <v>1</v>
      </c>
      <c r="B6" s="18" t="s">
        <v>46</v>
      </c>
      <c r="C6" s="29" t="s">
        <v>50</v>
      </c>
      <c r="D6" s="18" t="s">
        <v>183</v>
      </c>
      <c r="E6" s="26" t="s">
        <v>51</v>
      </c>
      <c r="F6" s="92" t="s">
        <v>184</v>
      </c>
      <c r="G6" s="180">
        <f>K6+N6+Q6</f>
        <v>18</v>
      </c>
      <c r="H6" s="31">
        <f>I6+L6+O6</f>
        <v>38</v>
      </c>
      <c r="I6" s="81">
        <v>11</v>
      </c>
      <c r="J6" s="79">
        <v>1</v>
      </c>
      <c r="K6" s="39">
        <f>$K$4-J6+1</f>
        <v>5</v>
      </c>
      <c r="L6" s="81">
        <v>12</v>
      </c>
      <c r="M6" s="79">
        <v>1</v>
      </c>
      <c r="N6" s="39">
        <f>$N$4-M6+1</f>
        <v>5</v>
      </c>
      <c r="O6" s="81">
        <v>15</v>
      </c>
      <c r="P6" s="79">
        <v>1</v>
      </c>
      <c r="Q6" s="39">
        <v>8</v>
      </c>
      <c r="R6" s="35"/>
    </row>
    <row r="7" spans="1:18" ht="25.2" customHeight="1" x14ac:dyDescent="0.4">
      <c r="A7" s="16">
        <v>2</v>
      </c>
      <c r="B7" s="18" t="s">
        <v>185</v>
      </c>
      <c r="C7" s="29" t="s">
        <v>50</v>
      </c>
      <c r="D7" s="18" t="s">
        <v>186</v>
      </c>
      <c r="E7" s="26" t="s">
        <v>187</v>
      </c>
      <c r="F7" s="92" t="s">
        <v>184</v>
      </c>
      <c r="G7" s="180">
        <f t="shared" ref="G7:G15" si="0">K7+N7+Q7</f>
        <v>15</v>
      </c>
      <c r="H7" s="31">
        <f t="shared" ref="H7:H15" si="1">I7+L7+O7</f>
        <v>63</v>
      </c>
      <c r="I7" s="81">
        <v>22</v>
      </c>
      <c r="J7" s="79">
        <v>2</v>
      </c>
      <c r="K7" s="39">
        <f>$K$4-J7+1</f>
        <v>4</v>
      </c>
      <c r="L7" s="81">
        <v>18</v>
      </c>
      <c r="M7" s="79">
        <v>2</v>
      </c>
      <c r="N7" s="39">
        <f>$N$4-M7+1</f>
        <v>4</v>
      </c>
      <c r="O7" s="81">
        <v>23</v>
      </c>
      <c r="P7" s="79">
        <v>2</v>
      </c>
      <c r="Q7" s="39">
        <v>7</v>
      </c>
      <c r="R7" s="35"/>
    </row>
    <row r="8" spans="1:18" ht="25.2" customHeight="1" x14ac:dyDescent="0.4">
      <c r="A8" s="16">
        <v>3</v>
      </c>
      <c r="B8" s="18" t="s">
        <v>48</v>
      </c>
      <c r="C8" s="29" t="s">
        <v>50</v>
      </c>
      <c r="D8" s="18" t="s">
        <v>49</v>
      </c>
      <c r="E8" s="26" t="s">
        <v>53</v>
      </c>
      <c r="F8" s="92" t="s">
        <v>190</v>
      </c>
      <c r="G8" s="180">
        <f t="shared" si="0"/>
        <v>10</v>
      </c>
      <c r="H8" s="31">
        <f t="shared" si="1"/>
        <v>85</v>
      </c>
      <c r="I8" s="68">
        <v>38</v>
      </c>
      <c r="J8" s="69">
        <v>4</v>
      </c>
      <c r="K8" s="39">
        <f>$K$4-J8+1</f>
        <v>2</v>
      </c>
      <c r="L8" s="68">
        <v>23</v>
      </c>
      <c r="M8" s="69">
        <v>4</v>
      </c>
      <c r="N8" s="39">
        <f>$N$4-M8+1</f>
        <v>2</v>
      </c>
      <c r="O8" s="68">
        <v>24</v>
      </c>
      <c r="P8" s="69">
        <v>3</v>
      </c>
      <c r="Q8" s="39">
        <v>6</v>
      </c>
      <c r="R8" s="35"/>
    </row>
    <row r="9" spans="1:18" ht="25.2" customHeight="1" x14ac:dyDescent="0.4">
      <c r="A9" s="16">
        <v>4</v>
      </c>
      <c r="B9" s="18" t="s">
        <v>47</v>
      </c>
      <c r="C9" s="29" t="s">
        <v>50</v>
      </c>
      <c r="D9" s="18" t="s">
        <v>188</v>
      </c>
      <c r="E9" s="82" t="s">
        <v>52</v>
      </c>
      <c r="F9" s="92" t="s">
        <v>189</v>
      </c>
      <c r="G9" s="181">
        <f t="shared" si="0"/>
        <v>6</v>
      </c>
      <c r="H9" s="31">
        <f t="shared" si="1"/>
        <v>52</v>
      </c>
      <c r="I9" s="83">
        <v>30</v>
      </c>
      <c r="J9" s="84">
        <v>3</v>
      </c>
      <c r="K9" s="39">
        <f>$K$4-J9+1</f>
        <v>3</v>
      </c>
      <c r="L9" s="83">
        <v>22</v>
      </c>
      <c r="M9" s="84">
        <v>3</v>
      </c>
      <c r="N9" s="39">
        <f>$N$4-M9+1</f>
        <v>3</v>
      </c>
      <c r="O9" s="83"/>
      <c r="P9" s="84"/>
      <c r="Q9" s="39"/>
      <c r="R9" s="35"/>
    </row>
    <row r="10" spans="1:18" ht="25.2" customHeight="1" x14ac:dyDescent="0.4">
      <c r="A10" s="16">
        <v>5</v>
      </c>
      <c r="B10" s="18" t="s">
        <v>758</v>
      </c>
      <c r="C10" s="29" t="s">
        <v>50</v>
      </c>
      <c r="D10" s="18" t="s">
        <v>759</v>
      </c>
      <c r="E10" s="82" t="s">
        <v>760</v>
      </c>
      <c r="F10" s="92" t="s">
        <v>761</v>
      </c>
      <c r="G10" s="180">
        <f t="shared" si="0"/>
        <v>5</v>
      </c>
      <c r="H10" s="31">
        <f t="shared" si="1"/>
        <v>42</v>
      </c>
      <c r="I10" s="83"/>
      <c r="J10" s="84"/>
      <c r="K10" s="39"/>
      <c r="L10" s="83"/>
      <c r="M10" s="84"/>
      <c r="N10" s="39"/>
      <c r="O10" s="83">
        <v>42</v>
      </c>
      <c r="P10" s="84">
        <v>4</v>
      </c>
      <c r="Q10" s="39">
        <v>5</v>
      </c>
      <c r="R10" s="35"/>
    </row>
    <row r="11" spans="1:18" ht="25.2" customHeight="1" x14ac:dyDescent="0.4">
      <c r="A11" s="16">
        <v>6</v>
      </c>
      <c r="B11" s="18" t="s">
        <v>123</v>
      </c>
      <c r="C11" s="29" t="s">
        <v>50</v>
      </c>
      <c r="D11" s="18" t="s">
        <v>600</v>
      </c>
      <c r="E11" s="26" t="s">
        <v>217</v>
      </c>
      <c r="F11" s="92" t="s">
        <v>762</v>
      </c>
      <c r="G11" s="180">
        <f t="shared" si="0"/>
        <v>4</v>
      </c>
      <c r="H11" s="31">
        <f t="shared" si="1"/>
        <v>63</v>
      </c>
      <c r="I11" s="68"/>
      <c r="J11" s="69"/>
      <c r="K11" s="39"/>
      <c r="L11" s="68"/>
      <c r="M11" s="69"/>
      <c r="N11" s="39"/>
      <c r="O11" s="68">
        <v>63</v>
      </c>
      <c r="P11" s="69">
        <v>5</v>
      </c>
      <c r="Q11" s="39">
        <v>4</v>
      </c>
      <c r="R11" s="35"/>
    </row>
    <row r="12" spans="1:18" ht="25.2" customHeight="1" x14ac:dyDescent="0.4">
      <c r="A12" s="16">
        <v>7</v>
      </c>
      <c r="B12" s="16" t="s">
        <v>598</v>
      </c>
      <c r="C12" s="16" t="s">
        <v>50</v>
      </c>
      <c r="D12" s="18" t="s">
        <v>601</v>
      </c>
      <c r="E12" s="27" t="s">
        <v>763</v>
      </c>
      <c r="F12" s="92" t="s">
        <v>762</v>
      </c>
      <c r="G12" s="180">
        <f t="shared" si="0"/>
        <v>3</v>
      </c>
      <c r="H12" s="31">
        <f t="shared" si="1"/>
        <v>64</v>
      </c>
      <c r="I12" s="16"/>
      <c r="J12" s="16"/>
      <c r="K12" s="16"/>
      <c r="L12" s="16"/>
      <c r="M12" s="16"/>
      <c r="N12" s="39"/>
      <c r="O12" s="16">
        <v>64</v>
      </c>
      <c r="P12" s="16">
        <v>6</v>
      </c>
      <c r="Q12" s="39">
        <v>3</v>
      </c>
      <c r="R12" s="35"/>
    </row>
    <row r="13" spans="1:18" ht="25.2" customHeight="1" x14ac:dyDescent="0.4">
      <c r="A13" s="16">
        <v>8</v>
      </c>
      <c r="B13" s="18" t="s">
        <v>375</v>
      </c>
      <c r="C13" s="29" t="s">
        <v>50</v>
      </c>
      <c r="D13" s="18" t="s">
        <v>376</v>
      </c>
      <c r="E13" s="26" t="s">
        <v>377</v>
      </c>
      <c r="F13" s="92" t="s">
        <v>92</v>
      </c>
      <c r="G13" s="180">
        <f>K13+N13+Q13</f>
        <v>2</v>
      </c>
      <c r="H13" s="182">
        <f>I13+L13+O13</f>
        <v>77</v>
      </c>
      <c r="I13" s="68"/>
      <c r="J13" s="69"/>
      <c r="K13" s="39"/>
      <c r="L13" s="68"/>
      <c r="M13" s="69"/>
      <c r="N13" s="39"/>
      <c r="O13" s="68">
        <v>77</v>
      </c>
      <c r="P13" s="69">
        <v>7</v>
      </c>
      <c r="Q13" s="39">
        <v>2</v>
      </c>
      <c r="R13" s="35"/>
    </row>
    <row r="14" spans="1:18" ht="25.2" customHeight="1" x14ac:dyDescent="0.4">
      <c r="A14" s="16">
        <v>9</v>
      </c>
      <c r="B14" s="16" t="s">
        <v>191</v>
      </c>
      <c r="C14" s="16" t="s">
        <v>50</v>
      </c>
      <c r="D14" s="18" t="s">
        <v>192</v>
      </c>
      <c r="E14" s="27" t="s">
        <v>54</v>
      </c>
      <c r="F14" s="92" t="s">
        <v>373</v>
      </c>
      <c r="G14" s="181">
        <f>K14+N14+Q14</f>
        <v>2</v>
      </c>
      <c r="H14" s="31">
        <f>I14+L14+O14</f>
        <v>93</v>
      </c>
      <c r="I14" s="16">
        <v>53</v>
      </c>
      <c r="J14" s="16">
        <v>5</v>
      </c>
      <c r="K14" s="16">
        <f>$K$4-J14+1</f>
        <v>1</v>
      </c>
      <c r="L14" s="16">
        <v>40</v>
      </c>
      <c r="M14" s="16">
        <v>5</v>
      </c>
      <c r="N14" s="39">
        <f>$N$4-M14+1</f>
        <v>1</v>
      </c>
      <c r="O14" s="16"/>
      <c r="P14" s="16"/>
      <c r="Q14" s="39"/>
      <c r="R14" s="35"/>
    </row>
    <row r="15" spans="1:18" ht="25.2" customHeight="1" thickBot="1" x14ac:dyDescent="0.45">
      <c r="A15" s="16">
        <v>10</v>
      </c>
      <c r="B15" s="16" t="s">
        <v>603</v>
      </c>
      <c r="C15" s="16" t="s">
        <v>50</v>
      </c>
      <c r="D15" s="18" t="s">
        <v>602</v>
      </c>
      <c r="E15" s="27" t="s">
        <v>764</v>
      </c>
      <c r="F15" s="92" t="s">
        <v>92</v>
      </c>
      <c r="G15" s="183">
        <f t="shared" si="0"/>
        <v>1</v>
      </c>
      <c r="H15" s="31">
        <f t="shared" si="1"/>
        <v>101</v>
      </c>
      <c r="I15" s="16"/>
      <c r="J15" s="16"/>
      <c r="K15" s="16"/>
      <c r="L15" s="16"/>
      <c r="M15" s="16"/>
      <c r="N15" s="39"/>
      <c r="O15" s="16">
        <v>101</v>
      </c>
      <c r="P15" s="16">
        <v>8</v>
      </c>
      <c r="Q15" s="39">
        <v>1</v>
      </c>
      <c r="R15" s="35"/>
    </row>
    <row r="16" spans="1:18" ht="19.8" thickTop="1" x14ac:dyDescent="0.4"/>
    <row r="19" spans="1:18" ht="25.2" x14ac:dyDescent="0.4">
      <c r="A19" s="1" t="s">
        <v>374</v>
      </c>
      <c r="B19" s="1"/>
      <c r="C19" s="1"/>
      <c r="F19" s="3"/>
      <c r="I19" s="6"/>
      <c r="J19" s="2"/>
      <c r="L19" s="6"/>
      <c r="M19" s="2"/>
    </row>
    <row r="20" spans="1:18" ht="19.8" thickBot="1" x14ac:dyDescent="0.45">
      <c r="A20" s="3" t="s">
        <v>3</v>
      </c>
      <c r="B20" s="3"/>
      <c r="D20" s="149" t="s">
        <v>757</v>
      </c>
      <c r="F20" s="3"/>
      <c r="I20" s="6"/>
      <c r="J20" s="2"/>
      <c r="L20" s="6"/>
      <c r="M20" s="2"/>
    </row>
    <row r="21" spans="1:18" ht="19.8" thickTop="1" x14ac:dyDescent="0.4">
      <c r="A21" s="199" t="s">
        <v>2</v>
      </c>
      <c r="B21" s="207" t="s">
        <v>0</v>
      </c>
      <c r="C21" s="207" t="s">
        <v>10</v>
      </c>
      <c r="D21" s="207" t="s">
        <v>9</v>
      </c>
      <c r="E21" s="207" t="s">
        <v>4</v>
      </c>
      <c r="F21" s="216" t="s">
        <v>1</v>
      </c>
      <c r="G21" s="211" t="s">
        <v>5</v>
      </c>
      <c r="H21" s="221" t="s">
        <v>12</v>
      </c>
      <c r="I21" s="196" t="s">
        <v>86</v>
      </c>
      <c r="J21" s="197"/>
      <c r="K21" s="198"/>
      <c r="L21" s="196" t="s">
        <v>159</v>
      </c>
      <c r="M21" s="197"/>
      <c r="N21" s="198"/>
      <c r="O21" s="196" t="s">
        <v>595</v>
      </c>
      <c r="P21" s="197"/>
      <c r="Q21" s="198"/>
      <c r="R21" s="199" t="s">
        <v>14</v>
      </c>
    </row>
    <row r="22" spans="1:18" x14ac:dyDescent="0.4">
      <c r="A22" s="200"/>
      <c r="B22" s="208"/>
      <c r="C22" s="208"/>
      <c r="D22" s="208"/>
      <c r="E22" s="208"/>
      <c r="F22" s="217"/>
      <c r="G22" s="219"/>
      <c r="H22" s="222"/>
      <c r="I22" s="202" t="s">
        <v>6</v>
      </c>
      <c r="J22" s="203"/>
      <c r="K22" s="5"/>
      <c r="L22" s="202" t="s">
        <v>6</v>
      </c>
      <c r="M22" s="203"/>
      <c r="N22" s="5">
        <v>4</v>
      </c>
      <c r="O22" s="202" t="s">
        <v>6</v>
      </c>
      <c r="P22" s="203"/>
      <c r="Q22" s="5">
        <v>7</v>
      </c>
      <c r="R22" s="200"/>
    </row>
    <row r="23" spans="1:18" x14ac:dyDescent="0.4">
      <c r="A23" s="201"/>
      <c r="B23" s="209"/>
      <c r="C23" s="209"/>
      <c r="D23" s="209"/>
      <c r="E23" s="209"/>
      <c r="F23" s="226"/>
      <c r="G23" s="220"/>
      <c r="H23" s="223"/>
      <c r="I23" s="153" t="s">
        <v>11</v>
      </c>
      <c r="J23" s="153" t="s">
        <v>7</v>
      </c>
      <c r="K23" s="153" t="s">
        <v>8</v>
      </c>
      <c r="L23" s="153" t="s">
        <v>11</v>
      </c>
      <c r="M23" s="153" t="s">
        <v>7</v>
      </c>
      <c r="N23" s="153" t="s">
        <v>8</v>
      </c>
      <c r="O23" s="153" t="s">
        <v>11</v>
      </c>
      <c r="P23" s="153" t="s">
        <v>7</v>
      </c>
      <c r="Q23" s="153" t="s">
        <v>8</v>
      </c>
      <c r="R23" s="201"/>
    </row>
    <row r="24" spans="1:18" ht="25.2" customHeight="1" x14ac:dyDescent="0.4">
      <c r="A24" s="33">
        <v>1</v>
      </c>
      <c r="B24" s="58" t="s">
        <v>119</v>
      </c>
      <c r="C24" s="33" t="s">
        <v>50</v>
      </c>
      <c r="D24" s="18" t="s">
        <v>183</v>
      </c>
      <c r="E24" s="26" t="s">
        <v>51</v>
      </c>
      <c r="F24" s="50" t="s">
        <v>184</v>
      </c>
      <c r="G24" s="22">
        <f>N24+Q24</f>
        <v>11</v>
      </c>
      <c r="H24" s="23">
        <f>L24+O24</f>
        <v>10</v>
      </c>
      <c r="I24" s="134"/>
      <c r="J24" s="37"/>
      <c r="K24" s="25"/>
      <c r="L24" s="134">
        <v>4</v>
      </c>
      <c r="M24" s="37">
        <v>1</v>
      </c>
      <c r="N24" s="25">
        <v>4</v>
      </c>
      <c r="O24" s="34">
        <v>6</v>
      </c>
      <c r="P24" s="34">
        <v>1</v>
      </c>
      <c r="Q24" s="34">
        <v>7</v>
      </c>
      <c r="R24" s="34"/>
    </row>
    <row r="25" spans="1:18" ht="25.2" customHeight="1" x14ac:dyDescent="0.4">
      <c r="A25" s="33">
        <v>2</v>
      </c>
      <c r="B25" s="18" t="s">
        <v>185</v>
      </c>
      <c r="C25" s="29" t="s">
        <v>50</v>
      </c>
      <c r="D25" s="18" t="s">
        <v>186</v>
      </c>
      <c r="E25" s="26" t="s">
        <v>187</v>
      </c>
      <c r="F25" s="50" t="s">
        <v>184</v>
      </c>
      <c r="G25" s="22">
        <f t="shared" ref="G25:G31" si="2">N25+Q25</f>
        <v>9</v>
      </c>
      <c r="H25" s="23">
        <f t="shared" ref="H25:H31" si="3">L25+O25</f>
        <v>20</v>
      </c>
      <c r="I25" s="134"/>
      <c r="J25" s="37"/>
      <c r="K25" s="25"/>
      <c r="L25" s="134">
        <v>7</v>
      </c>
      <c r="M25" s="37">
        <v>2</v>
      </c>
      <c r="N25" s="25">
        <v>3</v>
      </c>
      <c r="O25" s="34">
        <v>13</v>
      </c>
      <c r="P25" s="34">
        <v>2</v>
      </c>
      <c r="Q25" s="34">
        <v>6</v>
      </c>
      <c r="R25" s="34"/>
    </row>
    <row r="26" spans="1:18" ht="25.2" customHeight="1" x14ac:dyDescent="0.4">
      <c r="A26" s="55">
        <v>3</v>
      </c>
      <c r="B26" s="18" t="s">
        <v>47</v>
      </c>
      <c r="C26" s="29" t="s">
        <v>50</v>
      </c>
      <c r="D26" s="18" t="s">
        <v>188</v>
      </c>
      <c r="E26" s="82" t="s">
        <v>52</v>
      </c>
      <c r="F26" s="50" t="s">
        <v>189</v>
      </c>
      <c r="G26" s="22">
        <f t="shared" si="2"/>
        <v>2</v>
      </c>
      <c r="H26" s="23">
        <f t="shared" si="3"/>
        <v>12</v>
      </c>
      <c r="I26" s="128"/>
      <c r="J26" s="129"/>
      <c r="K26" s="25"/>
      <c r="L26" s="128">
        <v>12</v>
      </c>
      <c r="M26" s="129">
        <v>3</v>
      </c>
      <c r="N26" s="25">
        <v>2</v>
      </c>
      <c r="O26" s="34"/>
      <c r="P26" s="34"/>
      <c r="Q26" s="34"/>
      <c r="R26" s="34"/>
    </row>
    <row r="27" spans="1:18" ht="25.2" customHeight="1" x14ac:dyDescent="0.4">
      <c r="A27" s="33">
        <v>4</v>
      </c>
      <c r="B27" s="125" t="s">
        <v>375</v>
      </c>
      <c r="C27" s="33" t="s">
        <v>50</v>
      </c>
      <c r="D27" s="126" t="s">
        <v>376</v>
      </c>
      <c r="E27" s="21" t="s">
        <v>377</v>
      </c>
      <c r="F27" s="127" t="s">
        <v>92</v>
      </c>
      <c r="G27" s="22">
        <f t="shared" si="2"/>
        <v>3</v>
      </c>
      <c r="H27" s="23">
        <f t="shared" si="3"/>
        <v>75</v>
      </c>
      <c r="I27" s="130"/>
      <c r="J27" s="131"/>
      <c r="K27" s="25"/>
      <c r="L27" s="130">
        <v>30</v>
      </c>
      <c r="M27" s="131">
        <v>4</v>
      </c>
      <c r="N27" s="25">
        <v>1</v>
      </c>
      <c r="O27" s="34">
        <v>45</v>
      </c>
      <c r="P27" s="34">
        <v>6</v>
      </c>
      <c r="Q27" s="34">
        <v>2</v>
      </c>
      <c r="R27" s="34"/>
    </row>
    <row r="28" spans="1:18" ht="25.2" customHeight="1" x14ac:dyDescent="0.4">
      <c r="A28" s="33">
        <v>5</v>
      </c>
      <c r="B28" s="125" t="s">
        <v>205</v>
      </c>
      <c r="C28" s="33" t="s">
        <v>50</v>
      </c>
      <c r="D28" s="126" t="s">
        <v>599</v>
      </c>
      <c r="E28" s="21" t="s">
        <v>207</v>
      </c>
      <c r="F28" s="127" t="s">
        <v>181</v>
      </c>
      <c r="G28" s="22">
        <f t="shared" si="2"/>
        <v>5</v>
      </c>
      <c r="H28" s="23">
        <f t="shared" si="3"/>
        <v>24</v>
      </c>
      <c r="I28" s="130"/>
      <c r="J28" s="131"/>
      <c r="K28" s="25"/>
      <c r="L28" s="130"/>
      <c r="M28" s="131"/>
      <c r="N28" s="25"/>
      <c r="O28" s="34">
        <v>24</v>
      </c>
      <c r="P28" s="34">
        <v>3</v>
      </c>
      <c r="Q28" s="34">
        <v>5</v>
      </c>
      <c r="R28" s="34"/>
    </row>
    <row r="29" spans="1:18" ht="25.2" customHeight="1" x14ac:dyDescent="0.4">
      <c r="A29" s="33">
        <v>6</v>
      </c>
      <c r="B29" s="125" t="s">
        <v>123</v>
      </c>
      <c r="C29" s="33" t="s">
        <v>50</v>
      </c>
      <c r="D29" s="126" t="s">
        <v>600</v>
      </c>
      <c r="E29" s="21" t="s">
        <v>763</v>
      </c>
      <c r="F29" s="127" t="s">
        <v>765</v>
      </c>
      <c r="G29" s="22">
        <f t="shared" si="2"/>
        <v>4</v>
      </c>
      <c r="H29" s="23">
        <f t="shared" si="3"/>
        <v>36</v>
      </c>
      <c r="I29" s="130"/>
      <c r="J29" s="131"/>
      <c r="K29" s="25"/>
      <c r="L29" s="130"/>
      <c r="M29" s="131"/>
      <c r="N29" s="25"/>
      <c r="O29" s="34">
        <v>36</v>
      </c>
      <c r="P29" s="34">
        <v>4</v>
      </c>
      <c r="Q29" s="34">
        <v>4</v>
      </c>
      <c r="R29" s="34"/>
    </row>
    <row r="30" spans="1:18" ht="25.2" customHeight="1" x14ac:dyDescent="0.4">
      <c r="A30" s="33">
        <v>7</v>
      </c>
      <c r="B30" s="125" t="s">
        <v>598</v>
      </c>
      <c r="C30" s="33" t="s">
        <v>50</v>
      </c>
      <c r="D30" s="126" t="s">
        <v>601</v>
      </c>
      <c r="E30" s="21" t="s">
        <v>217</v>
      </c>
      <c r="F30" s="127" t="s">
        <v>762</v>
      </c>
      <c r="G30" s="22">
        <f t="shared" si="2"/>
        <v>3</v>
      </c>
      <c r="H30" s="23">
        <f t="shared" si="3"/>
        <v>38</v>
      </c>
      <c r="I30" s="130"/>
      <c r="J30" s="131"/>
      <c r="K30" s="25"/>
      <c r="L30" s="130"/>
      <c r="M30" s="131"/>
      <c r="N30" s="25"/>
      <c r="O30" s="34">
        <v>38</v>
      </c>
      <c r="P30" s="34">
        <v>5</v>
      </c>
      <c r="Q30" s="34">
        <v>3</v>
      </c>
      <c r="R30" s="34"/>
    </row>
    <row r="31" spans="1:18" ht="25.2" customHeight="1" thickBot="1" x14ac:dyDescent="0.45">
      <c r="A31" s="33">
        <v>8</v>
      </c>
      <c r="B31" s="125" t="s">
        <v>603</v>
      </c>
      <c r="C31" s="33" t="s">
        <v>50</v>
      </c>
      <c r="D31" s="126" t="s">
        <v>602</v>
      </c>
      <c r="E31" s="21" t="s">
        <v>764</v>
      </c>
      <c r="F31" s="127" t="s">
        <v>92</v>
      </c>
      <c r="G31" s="28">
        <f t="shared" si="2"/>
        <v>1</v>
      </c>
      <c r="H31" s="23">
        <f t="shared" si="3"/>
        <v>59</v>
      </c>
      <c r="I31" s="130"/>
      <c r="J31" s="131"/>
      <c r="K31" s="25"/>
      <c r="L31" s="130"/>
      <c r="M31" s="131"/>
      <c r="N31" s="25"/>
      <c r="O31" s="34">
        <v>59</v>
      </c>
      <c r="P31" s="34">
        <v>7</v>
      </c>
      <c r="Q31" s="34">
        <v>1</v>
      </c>
      <c r="R31" s="34"/>
    </row>
    <row r="32" spans="1:18" ht="25.8" thickTop="1" x14ac:dyDescent="0.4">
      <c r="A32" s="1" t="s">
        <v>587</v>
      </c>
      <c r="B32" s="1"/>
      <c r="C32" s="1"/>
      <c r="F32" s="3"/>
      <c r="I32" s="6"/>
      <c r="J32" s="2"/>
      <c r="L32" s="6"/>
      <c r="M32" s="2"/>
    </row>
    <row r="33" spans="1:18" ht="19.8" thickBot="1" x14ac:dyDescent="0.45">
      <c r="A33" s="3" t="s">
        <v>3</v>
      </c>
      <c r="B33" s="3"/>
      <c r="D33" s="149" t="s">
        <v>757</v>
      </c>
      <c r="F33" s="3"/>
      <c r="I33" s="6"/>
      <c r="J33" s="2"/>
      <c r="L33" s="6"/>
      <c r="M33" s="2"/>
    </row>
    <row r="34" spans="1:18" ht="19.8" thickTop="1" x14ac:dyDescent="0.4">
      <c r="A34" s="199" t="s">
        <v>2</v>
      </c>
      <c r="B34" s="207" t="s">
        <v>0</v>
      </c>
      <c r="C34" s="207" t="s">
        <v>10</v>
      </c>
      <c r="D34" s="207" t="s">
        <v>9</v>
      </c>
      <c r="E34" s="207" t="s">
        <v>4</v>
      </c>
      <c r="F34" s="216" t="s">
        <v>1</v>
      </c>
      <c r="G34" s="211" t="s">
        <v>5</v>
      </c>
      <c r="H34" s="221" t="s">
        <v>12</v>
      </c>
      <c r="I34" s="196" t="s">
        <v>86</v>
      </c>
      <c r="J34" s="197"/>
      <c r="K34" s="198"/>
      <c r="L34" s="196" t="s">
        <v>159</v>
      </c>
      <c r="M34" s="197"/>
      <c r="N34" s="198"/>
      <c r="O34" s="196" t="s">
        <v>595</v>
      </c>
      <c r="P34" s="197"/>
      <c r="Q34" s="198"/>
      <c r="R34" s="199" t="s">
        <v>14</v>
      </c>
    </row>
    <row r="35" spans="1:18" x14ac:dyDescent="0.4">
      <c r="A35" s="200"/>
      <c r="B35" s="208"/>
      <c r="C35" s="208"/>
      <c r="D35" s="208"/>
      <c r="E35" s="208"/>
      <c r="F35" s="217"/>
      <c r="G35" s="219"/>
      <c r="H35" s="222"/>
      <c r="I35" s="202" t="s">
        <v>6</v>
      </c>
      <c r="J35" s="203"/>
      <c r="K35" s="5"/>
      <c r="L35" s="202" t="s">
        <v>6</v>
      </c>
      <c r="M35" s="203"/>
      <c r="N35" s="5">
        <v>1</v>
      </c>
      <c r="O35" s="202" t="s">
        <v>6</v>
      </c>
      <c r="P35" s="203"/>
      <c r="Q35" s="5">
        <v>3</v>
      </c>
      <c r="R35" s="200"/>
    </row>
    <row r="36" spans="1:18" x14ac:dyDescent="0.4">
      <c r="A36" s="201"/>
      <c r="B36" s="209"/>
      <c r="C36" s="209"/>
      <c r="D36" s="209"/>
      <c r="E36" s="209"/>
      <c r="F36" s="226"/>
      <c r="G36" s="220"/>
      <c r="H36" s="223"/>
      <c r="I36" s="153" t="s">
        <v>11</v>
      </c>
      <c r="J36" s="153" t="s">
        <v>7</v>
      </c>
      <c r="K36" s="153" t="s">
        <v>8</v>
      </c>
      <c r="L36" s="153" t="s">
        <v>11</v>
      </c>
      <c r="M36" s="153" t="s">
        <v>7</v>
      </c>
      <c r="N36" s="153" t="s">
        <v>8</v>
      </c>
      <c r="O36" s="153" t="s">
        <v>11</v>
      </c>
      <c r="P36" s="153" t="s">
        <v>7</v>
      </c>
      <c r="Q36" s="153" t="s">
        <v>8</v>
      </c>
      <c r="R36" s="201"/>
    </row>
    <row r="37" spans="1:18" x14ac:dyDescent="0.4">
      <c r="A37" s="33">
        <v>1</v>
      </c>
      <c r="B37" s="58" t="s">
        <v>588</v>
      </c>
      <c r="C37" s="33" t="s">
        <v>41</v>
      </c>
      <c r="D37" s="18" t="s">
        <v>589</v>
      </c>
      <c r="E37" s="26" t="s">
        <v>591</v>
      </c>
      <c r="F37" s="50" t="s">
        <v>590</v>
      </c>
      <c r="G37" s="159">
        <f>N37+Q37</f>
        <v>4</v>
      </c>
      <c r="H37" s="23">
        <f>L37+O37</f>
        <v>41</v>
      </c>
      <c r="I37" s="134"/>
      <c r="J37" s="37"/>
      <c r="K37" s="25"/>
      <c r="L37" s="134">
        <v>21</v>
      </c>
      <c r="M37" s="37">
        <v>1</v>
      </c>
      <c r="N37" s="25">
        <v>1</v>
      </c>
      <c r="O37" s="34">
        <v>20</v>
      </c>
      <c r="P37" s="34">
        <v>1</v>
      </c>
      <c r="Q37" s="34">
        <v>3</v>
      </c>
      <c r="R37" s="34"/>
    </row>
    <row r="38" spans="1:18" x14ac:dyDescent="0.4">
      <c r="A38" s="33">
        <v>2</v>
      </c>
      <c r="B38" s="58" t="s">
        <v>604</v>
      </c>
      <c r="C38" s="33" t="s">
        <v>41</v>
      </c>
      <c r="D38" s="18" t="s">
        <v>606</v>
      </c>
      <c r="E38" s="26" t="s">
        <v>371</v>
      </c>
      <c r="F38" s="50" t="s">
        <v>766</v>
      </c>
      <c r="G38" s="159">
        <f t="shared" ref="G38:G39" si="4">N38+Q38</f>
        <v>2</v>
      </c>
      <c r="H38" s="23">
        <f t="shared" ref="H38:H39" si="5">L38+O38</f>
        <v>43</v>
      </c>
      <c r="I38" s="134"/>
      <c r="J38" s="37"/>
      <c r="K38" s="25"/>
      <c r="L38" s="134"/>
      <c r="M38" s="37"/>
      <c r="N38" s="25"/>
      <c r="O38" s="34">
        <v>43</v>
      </c>
      <c r="P38" s="34">
        <v>2</v>
      </c>
      <c r="Q38" s="34">
        <v>2</v>
      </c>
      <c r="R38" s="34"/>
    </row>
    <row r="39" spans="1:18" ht="19.8" thickBot="1" x14ac:dyDescent="0.45">
      <c r="A39" s="33">
        <v>3</v>
      </c>
      <c r="B39" s="58" t="s">
        <v>605</v>
      </c>
      <c r="C39" s="33" t="s">
        <v>41</v>
      </c>
      <c r="D39" s="18" t="s">
        <v>607</v>
      </c>
      <c r="E39" s="26" t="s">
        <v>372</v>
      </c>
      <c r="F39" s="50" t="s">
        <v>767</v>
      </c>
      <c r="G39" s="160">
        <f t="shared" si="4"/>
        <v>1</v>
      </c>
      <c r="H39" s="23">
        <f t="shared" si="5"/>
        <v>44</v>
      </c>
      <c r="I39" s="134"/>
      <c r="J39" s="37"/>
      <c r="K39" s="25"/>
      <c r="L39" s="134"/>
      <c r="M39" s="37"/>
      <c r="N39" s="25"/>
      <c r="O39" s="34">
        <v>44</v>
      </c>
      <c r="P39" s="34">
        <v>3</v>
      </c>
      <c r="Q39" s="34">
        <v>1</v>
      </c>
      <c r="R39" s="34"/>
    </row>
    <row r="40" spans="1:18" ht="19.8" thickTop="1" x14ac:dyDescent="0.4"/>
  </sheetData>
  <mergeCells count="45">
    <mergeCell ref="O34:Q34"/>
    <mergeCell ref="R34:R36"/>
    <mergeCell ref="I35:J35"/>
    <mergeCell ref="L35:M35"/>
    <mergeCell ref="O35:P35"/>
    <mergeCell ref="F34:F36"/>
    <mergeCell ref="G34:G36"/>
    <mergeCell ref="H34:H36"/>
    <mergeCell ref="I34:K34"/>
    <mergeCell ref="L34:N34"/>
    <mergeCell ref="A34:A36"/>
    <mergeCell ref="B34:B36"/>
    <mergeCell ref="C34:C36"/>
    <mergeCell ref="D34:D36"/>
    <mergeCell ref="E34:E36"/>
    <mergeCell ref="O21:Q21"/>
    <mergeCell ref="R21:R23"/>
    <mergeCell ref="I22:J22"/>
    <mergeCell ref="L22:M22"/>
    <mergeCell ref="O22:P22"/>
    <mergeCell ref="F21:F23"/>
    <mergeCell ref="G21:G23"/>
    <mergeCell ref="H21:H23"/>
    <mergeCell ref="I21:K21"/>
    <mergeCell ref="L21:N21"/>
    <mergeCell ref="A21:A23"/>
    <mergeCell ref="B21:B23"/>
    <mergeCell ref="C21:C23"/>
    <mergeCell ref="D21:D23"/>
    <mergeCell ref="E21:E23"/>
    <mergeCell ref="R3:R5"/>
    <mergeCell ref="O3:Q3"/>
    <mergeCell ref="O4:P4"/>
    <mergeCell ref="F3:F5"/>
    <mergeCell ref="A3:A5"/>
    <mergeCell ref="B3:B5"/>
    <mergeCell ref="C3:C5"/>
    <mergeCell ref="D3:D5"/>
    <mergeCell ref="E3:E5"/>
    <mergeCell ref="L3:N3"/>
    <mergeCell ref="L4:M4"/>
    <mergeCell ref="G3:G5"/>
    <mergeCell ref="H3:H5"/>
    <mergeCell ref="I3:K3"/>
    <mergeCell ref="I4:J4"/>
  </mergeCells>
  <phoneticPr fontId="9" type="noConversion"/>
  <pageMargins left="0.17" right="0.17" top="0.74803149606299213" bottom="0.74803149606299213" header="0.31496062992125984" footer="0.31496062992125984"/>
  <pageSetup paperSize="9" scale="6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30916D-EC80-4731-9B01-A2BE0831DA88}">
  <sheetPr>
    <pageSetUpPr fitToPage="1"/>
  </sheetPr>
  <dimension ref="A1:R25"/>
  <sheetViews>
    <sheetView zoomScale="55" zoomScaleNormal="55" zoomScaleSheetLayoutView="85" workbookViewId="0">
      <pane ySplit="5" topLeftCell="A6" activePane="bottomLeft" state="frozen"/>
      <selection pane="bottomLeft" activeCell="F35" sqref="F35"/>
    </sheetView>
  </sheetViews>
  <sheetFormatPr defaultColWidth="9" defaultRowHeight="19.2" x14ac:dyDescent="0.4"/>
  <cols>
    <col min="1" max="1" width="9" style="2"/>
    <col min="2" max="2" width="14.69921875" style="2" customWidth="1"/>
    <col min="3" max="3" width="6" style="2" customWidth="1"/>
    <col min="4" max="4" width="12.19921875" style="2" customWidth="1"/>
    <col min="5" max="5" width="12.09765625" style="2" customWidth="1"/>
    <col min="6" max="6" width="21.69921875" style="2" customWidth="1"/>
    <col min="7" max="7" width="10.19921875" style="2" customWidth="1"/>
    <col min="8" max="8" width="10.69921875" style="2" customWidth="1"/>
    <col min="9" max="9" width="12.19921875" style="2" customWidth="1"/>
    <col min="10" max="10" width="12.19921875" style="6" customWidth="1"/>
    <col min="11" max="12" width="12.19921875" style="2" customWidth="1"/>
    <col min="13" max="13" width="12.19921875" style="6" customWidth="1"/>
    <col min="14" max="17" width="12.19921875" style="2" customWidth="1"/>
    <col min="18" max="18" width="22.19921875" style="2" customWidth="1"/>
    <col min="19" max="16384" width="9" style="2"/>
  </cols>
  <sheetData>
    <row r="1" spans="1:18" ht="25.2" x14ac:dyDescent="0.4">
      <c r="A1" s="1" t="s">
        <v>768</v>
      </c>
      <c r="B1" s="1"/>
      <c r="C1" s="1"/>
      <c r="F1" s="3"/>
      <c r="I1" s="6"/>
      <c r="J1" s="2"/>
      <c r="L1" s="6"/>
      <c r="M1" s="2"/>
    </row>
    <row r="2" spans="1:18" ht="19.8" thickBot="1" x14ac:dyDescent="0.45">
      <c r="A2" s="3" t="s">
        <v>3</v>
      </c>
      <c r="B2" s="3"/>
      <c r="D2" s="149" t="s">
        <v>757</v>
      </c>
      <c r="F2" s="3"/>
      <c r="I2" s="6"/>
      <c r="J2" s="2"/>
      <c r="L2" s="6"/>
      <c r="M2" s="2"/>
    </row>
    <row r="3" spans="1:18" ht="17.399999999999999" customHeight="1" thickTop="1" x14ac:dyDescent="0.4">
      <c r="A3" s="206" t="s">
        <v>2</v>
      </c>
      <c r="B3" s="204" t="s">
        <v>0</v>
      </c>
      <c r="C3" s="207" t="s">
        <v>10</v>
      </c>
      <c r="D3" s="204" t="s">
        <v>9</v>
      </c>
      <c r="E3" s="207" t="s">
        <v>4</v>
      </c>
      <c r="F3" s="196" t="s">
        <v>1</v>
      </c>
      <c r="G3" s="224" t="s">
        <v>5</v>
      </c>
      <c r="H3" s="214" t="s">
        <v>12</v>
      </c>
      <c r="I3" s="204" t="s">
        <v>158</v>
      </c>
      <c r="J3" s="204"/>
      <c r="K3" s="204"/>
      <c r="L3" s="204" t="s">
        <v>159</v>
      </c>
      <c r="M3" s="204"/>
      <c r="N3" s="204"/>
      <c r="O3" s="204" t="s">
        <v>595</v>
      </c>
      <c r="P3" s="204"/>
      <c r="Q3" s="204"/>
      <c r="R3" s="199" t="s">
        <v>14</v>
      </c>
    </row>
    <row r="4" spans="1:18" ht="17.399999999999999" customHeight="1" x14ac:dyDescent="0.4">
      <c r="A4" s="204"/>
      <c r="B4" s="204"/>
      <c r="C4" s="208"/>
      <c r="D4" s="204"/>
      <c r="E4" s="208"/>
      <c r="F4" s="196"/>
      <c r="G4" s="225"/>
      <c r="H4" s="198"/>
      <c r="I4" s="205" t="s">
        <v>6</v>
      </c>
      <c r="J4" s="205"/>
      <c r="K4" s="5">
        <v>15</v>
      </c>
      <c r="L4" s="205" t="s">
        <v>6</v>
      </c>
      <c r="M4" s="205"/>
      <c r="N4" s="5">
        <v>15</v>
      </c>
      <c r="O4" s="205" t="s">
        <v>6</v>
      </c>
      <c r="P4" s="205"/>
      <c r="Q4" s="5">
        <v>20</v>
      </c>
      <c r="R4" s="200"/>
    </row>
    <row r="5" spans="1:18" x14ac:dyDescent="0.4">
      <c r="A5" s="204"/>
      <c r="B5" s="204"/>
      <c r="C5" s="209"/>
      <c r="D5" s="204"/>
      <c r="E5" s="209"/>
      <c r="F5" s="196"/>
      <c r="G5" s="225"/>
      <c r="H5" s="198"/>
      <c r="I5" s="60" t="s">
        <v>11</v>
      </c>
      <c r="J5" s="60" t="s">
        <v>7</v>
      </c>
      <c r="K5" s="60" t="s">
        <v>8</v>
      </c>
      <c r="L5" s="60" t="s">
        <v>11</v>
      </c>
      <c r="M5" s="60" t="s">
        <v>7</v>
      </c>
      <c r="N5" s="60" t="s">
        <v>8</v>
      </c>
      <c r="O5" s="150" t="s">
        <v>11</v>
      </c>
      <c r="P5" s="150" t="s">
        <v>7</v>
      </c>
      <c r="Q5" s="150" t="s">
        <v>8</v>
      </c>
      <c r="R5" s="201"/>
    </row>
    <row r="6" spans="1:18" ht="25.2" customHeight="1" x14ac:dyDescent="0.4">
      <c r="A6" s="29">
        <v>1</v>
      </c>
      <c r="B6" s="100" t="s">
        <v>124</v>
      </c>
      <c r="C6" s="29" t="s">
        <v>41</v>
      </c>
      <c r="D6" s="108" t="s">
        <v>193</v>
      </c>
      <c r="E6" s="26" t="s">
        <v>194</v>
      </c>
      <c r="F6" s="110" t="s">
        <v>130</v>
      </c>
      <c r="G6" s="30">
        <f t="shared" ref="G6:G24" si="0">K6+N6</f>
        <v>30</v>
      </c>
      <c r="H6" s="31">
        <f t="shared" ref="H6:H24" si="1">I6+L6</f>
        <v>20</v>
      </c>
      <c r="I6" s="79">
        <v>12</v>
      </c>
      <c r="J6" s="79">
        <v>1</v>
      </c>
      <c r="K6" s="39">
        <f t="shared" ref="K6:K24" si="2">$K$4-J6+1</f>
        <v>15</v>
      </c>
      <c r="L6" s="79">
        <v>8</v>
      </c>
      <c r="M6" s="79">
        <v>1</v>
      </c>
      <c r="N6" s="39">
        <f>$N$4-M6+1</f>
        <v>15</v>
      </c>
      <c r="O6" s="16"/>
      <c r="P6" s="16"/>
      <c r="Q6" s="16"/>
      <c r="R6" s="16"/>
    </row>
    <row r="7" spans="1:18" ht="25.2" customHeight="1" x14ac:dyDescent="0.4">
      <c r="A7" s="29">
        <v>2</v>
      </c>
      <c r="B7" s="100" t="s">
        <v>131</v>
      </c>
      <c r="C7" s="29" t="s">
        <v>41</v>
      </c>
      <c r="D7" s="108" t="s">
        <v>195</v>
      </c>
      <c r="E7" s="26" t="s">
        <v>196</v>
      </c>
      <c r="F7" s="110" t="s">
        <v>197</v>
      </c>
      <c r="G7" s="30">
        <f t="shared" si="0"/>
        <v>27</v>
      </c>
      <c r="H7" s="31">
        <f t="shared" si="1"/>
        <v>52</v>
      </c>
      <c r="I7" s="79">
        <v>33</v>
      </c>
      <c r="J7" s="79">
        <v>2</v>
      </c>
      <c r="K7" s="39">
        <f t="shared" si="2"/>
        <v>14</v>
      </c>
      <c r="L7" s="79">
        <v>19</v>
      </c>
      <c r="M7" s="79">
        <v>3</v>
      </c>
      <c r="N7" s="39">
        <f t="shared" ref="N7:N19" si="3">$N$4-M7+1</f>
        <v>13</v>
      </c>
      <c r="O7" s="16"/>
      <c r="P7" s="16"/>
      <c r="Q7" s="16"/>
      <c r="R7" s="16"/>
    </row>
    <row r="8" spans="1:18" ht="25.2" customHeight="1" x14ac:dyDescent="0.4">
      <c r="A8" s="29">
        <v>3</v>
      </c>
      <c r="B8" s="100" t="s">
        <v>144</v>
      </c>
      <c r="C8" s="29" t="s">
        <v>41</v>
      </c>
      <c r="D8" s="109" t="s">
        <v>198</v>
      </c>
      <c r="E8" s="26" t="s">
        <v>199</v>
      </c>
      <c r="F8" s="110" t="s">
        <v>200</v>
      </c>
      <c r="G8" s="30">
        <f t="shared" si="0"/>
        <v>25</v>
      </c>
      <c r="H8" s="31">
        <f t="shared" si="1"/>
        <v>64</v>
      </c>
      <c r="I8" s="79">
        <v>43</v>
      </c>
      <c r="J8" s="79">
        <v>3</v>
      </c>
      <c r="K8" s="39">
        <f t="shared" si="2"/>
        <v>13</v>
      </c>
      <c r="L8" s="79">
        <v>21</v>
      </c>
      <c r="M8" s="79">
        <v>4</v>
      </c>
      <c r="N8" s="39">
        <f t="shared" si="3"/>
        <v>12</v>
      </c>
      <c r="O8" s="16"/>
      <c r="P8" s="16"/>
      <c r="Q8" s="16"/>
      <c r="R8" s="35"/>
    </row>
    <row r="9" spans="1:18" ht="25.2" customHeight="1" x14ac:dyDescent="0.4">
      <c r="A9" s="29">
        <v>4</v>
      </c>
      <c r="B9" s="100" t="s">
        <v>205</v>
      </c>
      <c r="C9" s="29" t="s">
        <v>50</v>
      </c>
      <c r="D9" s="109" t="s">
        <v>206</v>
      </c>
      <c r="E9" s="26" t="s">
        <v>207</v>
      </c>
      <c r="F9" s="110" t="s">
        <v>90</v>
      </c>
      <c r="G9" s="30">
        <f>K9+N9</f>
        <v>25</v>
      </c>
      <c r="H9" s="31">
        <f>I9+L9</f>
        <v>74</v>
      </c>
      <c r="I9" s="79">
        <v>57</v>
      </c>
      <c r="J9" s="79">
        <v>5</v>
      </c>
      <c r="K9" s="39">
        <f>$K$4-J9+1</f>
        <v>11</v>
      </c>
      <c r="L9" s="79">
        <v>17</v>
      </c>
      <c r="M9" s="79">
        <v>2</v>
      </c>
      <c r="N9" s="39">
        <f>$N$4-M9+1</f>
        <v>14</v>
      </c>
      <c r="O9" s="16"/>
      <c r="P9" s="16"/>
      <c r="Q9" s="16"/>
      <c r="R9" s="16"/>
    </row>
    <row r="10" spans="1:18" ht="25.2" customHeight="1" x14ac:dyDescent="0.4">
      <c r="A10" s="29">
        <v>5</v>
      </c>
      <c r="B10" s="100" t="s">
        <v>201</v>
      </c>
      <c r="C10" s="29" t="s">
        <v>41</v>
      </c>
      <c r="D10" s="109" t="s">
        <v>202</v>
      </c>
      <c r="E10" s="26" t="s">
        <v>203</v>
      </c>
      <c r="F10" s="110" t="s">
        <v>204</v>
      </c>
      <c r="G10" s="30">
        <f t="shared" si="0"/>
        <v>21</v>
      </c>
      <c r="H10" s="31">
        <f t="shared" si="1"/>
        <v>81</v>
      </c>
      <c r="I10" s="79">
        <v>45</v>
      </c>
      <c r="J10" s="79">
        <v>4</v>
      </c>
      <c r="K10" s="39">
        <f t="shared" si="2"/>
        <v>12</v>
      </c>
      <c r="L10" s="79">
        <v>36</v>
      </c>
      <c r="M10" s="79">
        <v>7</v>
      </c>
      <c r="N10" s="39">
        <f t="shared" si="3"/>
        <v>9</v>
      </c>
      <c r="O10" s="16"/>
      <c r="P10" s="16"/>
      <c r="Q10" s="16"/>
      <c r="R10" s="35"/>
    </row>
    <row r="11" spans="1:18" ht="25.2" customHeight="1" x14ac:dyDescent="0.4">
      <c r="A11" s="29">
        <v>6</v>
      </c>
      <c r="B11" s="100" t="s">
        <v>150</v>
      </c>
      <c r="C11" s="29" t="s">
        <v>41</v>
      </c>
      <c r="D11" s="109" t="s">
        <v>208</v>
      </c>
      <c r="E11" s="26" t="s">
        <v>209</v>
      </c>
      <c r="F11" s="110" t="s">
        <v>145</v>
      </c>
      <c r="G11" s="30">
        <f t="shared" si="0"/>
        <v>17</v>
      </c>
      <c r="H11" s="31">
        <f t="shared" si="1"/>
        <v>125</v>
      </c>
      <c r="I11" s="79">
        <v>70</v>
      </c>
      <c r="J11" s="79">
        <v>6</v>
      </c>
      <c r="K11" s="39">
        <f t="shared" si="2"/>
        <v>10</v>
      </c>
      <c r="L11" s="79">
        <v>55</v>
      </c>
      <c r="M11" s="79">
        <v>9</v>
      </c>
      <c r="N11" s="39">
        <f t="shared" si="3"/>
        <v>7</v>
      </c>
      <c r="O11" s="16"/>
      <c r="P11" s="16"/>
      <c r="Q11" s="16"/>
      <c r="R11" s="35"/>
    </row>
    <row r="12" spans="1:18" ht="25.2" customHeight="1" x14ac:dyDescent="0.4">
      <c r="A12" s="29">
        <v>7</v>
      </c>
      <c r="B12" s="100" t="s">
        <v>146</v>
      </c>
      <c r="C12" s="29" t="s">
        <v>41</v>
      </c>
      <c r="D12" s="109" t="s">
        <v>221</v>
      </c>
      <c r="E12" s="26" t="s">
        <v>222</v>
      </c>
      <c r="F12" s="110" t="s">
        <v>94</v>
      </c>
      <c r="G12" s="30">
        <f>K12+N12</f>
        <v>16</v>
      </c>
      <c r="H12" s="31">
        <f>I12+L12</f>
        <v>163</v>
      </c>
      <c r="I12" s="79">
        <v>136</v>
      </c>
      <c r="J12" s="79">
        <v>11</v>
      </c>
      <c r="K12" s="39">
        <f>$K$4-J12+1</f>
        <v>5</v>
      </c>
      <c r="L12" s="79">
        <v>27</v>
      </c>
      <c r="M12" s="79">
        <v>5</v>
      </c>
      <c r="N12" s="39">
        <f>$N$4-M12+1</f>
        <v>11</v>
      </c>
      <c r="O12" s="16"/>
      <c r="P12" s="16"/>
      <c r="Q12" s="16"/>
      <c r="R12" s="35"/>
    </row>
    <row r="13" spans="1:18" ht="25.2" customHeight="1" x14ac:dyDescent="0.4">
      <c r="A13" s="29">
        <v>8</v>
      </c>
      <c r="B13" s="100" t="s">
        <v>123</v>
      </c>
      <c r="C13" s="29" t="s">
        <v>50</v>
      </c>
      <c r="D13" s="109" t="s">
        <v>216</v>
      </c>
      <c r="E13" s="26" t="s">
        <v>217</v>
      </c>
      <c r="F13" s="110" t="s">
        <v>122</v>
      </c>
      <c r="G13" s="30">
        <f>K13+N13</f>
        <v>11</v>
      </c>
      <c r="H13" s="31">
        <f>I13+L13</f>
        <v>161</v>
      </c>
      <c r="I13" s="79">
        <v>101</v>
      </c>
      <c r="J13" s="79">
        <v>9</v>
      </c>
      <c r="K13" s="39">
        <f>$K$4-J13+1</f>
        <v>7</v>
      </c>
      <c r="L13" s="79">
        <v>60</v>
      </c>
      <c r="M13" s="79">
        <v>12</v>
      </c>
      <c r="N13" s="39">
        <f>$N$4-M13+1</f>
        <v>4</v>
      </c>
      <c r="O13" s="16"/>
      <c r="P13" s="16"/>
      <c r="Q13" s="16"/>
      <c r="R13" s="35"/>
    </row>
    <row r="14" spans="1:18" ht="25.2" customHeight="1" x14ac:dyDescent="0.4">
      <c r="A14" s="29">
        <v>9</v>
      </c>
      <c r="B14" s="100" t="s">
        <v>143</v>
      </c>
      <c r="C14" s="29" t="s">
        <v>41</v>
      </c>
      <c r="D14" s="109" t="s">
        <v>218</v>
      </c>
      <c r="E14" s="26" t="s">
        <v>219</v>
      </c>
      <c r="F14" s="110" t="s">
        <v>220</v>
      </c>
      <c r="G14" s="30">
        <f>K14+N14</f>
        <v>11</v>
      </c>
      <c r="H14" s="31">
        <f>I14+L14</f>
        <v>184</v>
      </c>
      <c r="I14" s="79">
        <v>124</v>
      </c>
      <c r="J14" s="79">
        <v>10</v>
      </c>
      <c r="K14" s="39">
        <f>$K$4-J14+1</f>
        <v>6</v>
      </c>
      <c r="L14" s="79">
        <v>60</v>
      </c>
      <c r="M14" s="79">
        <v>11</v>
      </c>
      <c r="N14" s="39">
        <f>$N$4-M14+1</f>
        <v>5</v>
      </c>
      <c r="O14" s="16"/>
      <c r="P14" s="16"/>
      <c r="Q14" s="16"/>
      <c r="R14" s="35"/>
    </row>
    <row r="15" spans="1:18" ht="25.2" customHeight="1" x14ac:dyDescent="0.4">
      <c r="A15" s="29">
        <v>10</v>
      </c>
      <c r="B15" s="16" t="s">
        <v>152</v>
      </c>
      <c r="C15" s="16" t="s">
        <v>41</v>
      </c>
      <c r="D15" s="78" t="s">
        <v>324</v>
      </c>
      <c r="E15" s="27" t="s">
        <v>378</v>
      </c>
      <c r="F15" s="111" t="s">
        <v>325</v>
      </c>
      <c r="G15" s="30">
        <f>K15+N15</f>
        <v>10</v>
      </c>
      <c r="H15" s="31">
        <f>I15+L15</f>
        <v>31</v>
      </c>
      <c r="I15" s="16"/>
      <c r="J15" s="16"/>
      <c r="K15" s="16"/>
      <c r="L15" s="16">
        <v>31</v>
      </c>
      <c r="M15" s="16">
        <v>6</v>
      </c>
      <c r="N15" s="39">
        <f>$N$4-M15+1</f>
        <v>10</v>
      </c>
      <c r="O15" s="16"/>
      <c r="P15" s="16"/>
      <c r="Q15" s="16"/>
      <c r="R15" s="16"/>
    </row>
    <row r="16" spans="1:18" ht="25.2" customHeight="1" x14ac:dyDescent="0.4">
      <c r="A16" s="29">
        <v>11</v>
      </c>
      <c r="B16" s="100" t="s">
        <v>148</v>
      </c>
      <c r="C16" s="29" t="s">
        <v>41</v>
      </c>
      <c r="D16" s="109" t="s">
        <v>230</v>
      </c>
      <c r="E16" s="26" t="s">
        <v>231</v>
      </c>
      <c r="F16" s="110" t="s">
        <v>94</v>
      </c>
      <c r="G16" s="30">
        <f>K16+N16</f>
        <v>10</v>
      </c>
      <c r="H16" s="31">
        <f>I16+L16</f>
        <v>191</v>
      </c>
      <c r="I16" s="79">
        <v>153</v>
      </c>
      <c r="J16" s="79">
        <v>14</v>
      </c>
      <c r="K16" s="39">
        <f>$K$4-J16+1</f>
        <v>2</v>
      </c>
      <c r="L16" s="79">
        <v>38</v>
      </c>
      <c r="M16" s="79">
        <v>8</v>
      </c>
      <c r="N16" s="39">
        <f>$N$4-M16+1</f>
        <v>8</v>
      </c>
      <c r="O16" s="16"/>
      <c r="P16" s="16"/>
      <c r="Q16" s="16"/>
      <c r="R16" s="35"/>
    </row>
    <row r="17" spans="1:18" ht="25.2" customHeight="1" x14ac:dyDescent="0.4">
      <c r="A17" s="29">
        <v>12</v>
      </c>
      <c r="B17" s="100" t="s">
        <v>153</v>
      </c>
      <c r="C17" s="29" t="s">
        <v>41</v>
      </c>
      <c r="D17" s="109" t="s">
        <v>210</v>
      </c>
      <c r="E17" s="26" t="s">
        <v>211</v>
      </c>
      <c r="F17" s="110" t="s">
        <v>212</v>
      </c>
      <c r="G17" s="30">
        <f t="shared" si="0"/>
        <v>9</v>
      </c>
      <c r="H17" s="31">
        <f t="shared" si="1"/>
        <v>71</v>
      </c>
      <c r="I17" s="79">
        <v>71</v>
      </c>
      <c r="J17" s="79">
        <v>7</v>
      </c>
      <c r="K17" s="39">
        <f t="shared" si="2"/>
        <v>9</v>
      </c>
      <c r="L17" s="79"/>
      <c r="M17" s="79"/>
      <c r="N17" s="39"/>
      <c r="O17" s="16"/>
      <c r="P17" s="16"/>
      <c r="Q17" s="16"/>
      <c r="R17" s="35"/>
    </row>
    <row r="18" spans="1:18" ht="25.2" customHeight="1" x14ac:dyDescent="0.4">
      <c r="A18" s="29">
        <v>13</v>
      </c>
      <c r="B18" s="100" t="s">
        <v>213</v>
      </c>
      <c r="C18" s="29" t="s">
        <v>41</v>
      </c>
      <c r="D18" s="109" t="s">
        <v>214</v>
      </c>
      <c r="E18" s="26" t="s">
        <v>215</v>
      </c>
      <c r="F18" s="110" t="s">
        <v>139</v>
      </c>
      <c r="G18" s="30">
        <f t="shared" si="0"/>
        <v>8</v>
      </c>
      <c r="H18" s="31">
        <f t="shared" si="1"/>
        <v>91</v>
      </c>
      <c r="I18" s="79">
        <v>91</v>
      </c>
      <c r="J18" s="79">
        <v>8</v>
      </c>
      <c r="K18" s="39">
        <f t="shared" si="2"/>
        <v>8</v>
      </c>
      <c r="L18" s="79"/>
      <c r="M18" s="79"/>
      <c r="N18" s="39"/>
      <c r="O18" s="16"/>
      <c r="P18" s="16"/>
      <c r="Q18" s="16"/>
      <c r="R18" s="35"/>
    </row>
    <row r="19" spans="1:18" ht="25.2" customHeight="1" x14ac:dyDescent="0.4">
      <c r="A19" s="29">
        <v>14</v>
      </c>
      <c r="B19" s="100" t="s">
        <v>141</v>
      </c>
      <c r="C19" s="29" t="s">
        <v>41</v>
      </c>
      <c r="D19" s="109" t="s">
        <v>223</v>
      </c>
      <c r="E19" s="26" t="s">
        <v>224</v>
      </c>
      <c r="F19" s="110" t="s">
        <v>225</v>
      </c>
      <c r="G19" s="30">
        <f t="shared" si="0"/>
        <v>7</v>
      </c>
      <c r="H19" s="31">
        <f t="shared" si="1"/>
        <v>204</v>
      </c>
      <c r="I19" s="79">
        <v>137</v>
      </c>
      <c r="J19" s="79">
        <v>12</v>
      </c>
      <c r="K19" s="39">
        <f t="shared" si="2"/>
        <v>4</v>
      </c>
      <c r="L19" s="79">
        <v>67</v>
      </c>
      <c r="M19" s="79">
        <v>13</v>
      </c>
      <c r="N19" s="39">
        <f t="shared" si="3"/>
        <v>3</v>
      </c>
      <c r="O19" s="16"/>
      <c r="P19" s="16"/>
      <c r="Q19" s="16"/>
      <c r="R19" s="35"/>
    </row>
    <row r="20" spans="1:18" ht="25.2" customHeight="1" x14ac:dyDescent="0.4">
      <c r="A20" s="29">
        <v>15</v>
      </c>
      <c r="B20" s="16" t="s">
        <v>326</v>
      </c>
      <c r="C20" s="16" t="s">
        <v>41</v>
      </c>
      <c r="D20" s="78" t="s">
        <v>233</v>
      </c>
      <c r="E20" s="27" t="s">
        <v>379</v>
      </c>
      <c r="F20" s="102" t="s">
        <v>151</v>
      </c>
      <c r="G20" s="30">
        <f>K20+N20</f>
        <v>6</v>
      </c>
      <c r="H20" s="31">
        <f>I20+L20</f>
        <v>59</v>
      </c>
      <c r="I20" s="16"/>
      <c r="J20" s="16"/>
      <c r="K20" s="16"/>
      <c r="L20" s="16">
        <v>59</v>
      </c>
      <c r="M20" s="16">
        <v>10</v>
      </c>
      <c r="N20" s="39">
        <f>$N$4-M20+1</f>
        <v>6</v>
      </c>
      <c r="O20" s="16"/>
      <c r="P20" s="16"/>
      <c r="Q20" s="16"/>
      <c r="R20" s="16"/>
    </row>
    <row r="21" spans="1:18" ht="25.2" customHeight="1" x14ac:dyDescent="0.4">
      <c r="A21" s="29">
        <v>16</v>
      </c>
      <c r="B21" s="100" t="s">
        <v>226</v>
      </c>
      <c r="C21" s="29" t="s">
        <v>41</v>
      </c>
      <c r="D21" s="109" t="s">
        <v>227</v>
      </c>
      <c r="E21" s="26" t="s">
        <v>228</v>
      </c>
      <c r="F21" s="110" t="s">
        <v>229</v>
      </c>
      <c r="G21" s="30">
        <f t="shared" si="0"/>
        <v>3</v>
      </c>
      <c r="H21" s="31">
        <f t="shared" si="1"/>
        <v>148</v>
      </c>
      <c r="I21" s="79">
        <v>148</v>
      </c>
      <c r="J21" s="79">
        <v>13</v>
      </c>
      <c r="K21" s="39">
        <f t="shared" si="2"/>
        <v>3</v>
      </c>
      <c r="L21" s="79"/>
      <c r="M21" s="79"/>
      <c r="N21" s="39"/>
      <c r="O21" s="16"/>
      <c r="P21" s="16"/>
      <c r="Q21" s="16"/>
      <c r="R21" s="35"/>
    </row>
    <row r="22" spans="1:18" ht="25.2" customHeight="1" x14ac:dyDescent="0.4">
      <c r="A22" s="29">
        <v>17</v>
      </c>
      <c r="B22" s="16" t="s">
        <v>155</v>
      </c>
      <c r="C22" s="16" t="s">
        <v>50</v>
      </c>
      <c r="D22" s="16" t="s">
        <v>327</v>
      </c>
      <c r="E22" s="27" t="s">
        <v>380</v>
      </c>
      <c r="F22" s="111" t="s">
        <v>328</v>
      </c>
      <c r="G22" s="30">
        <f>K22+N22</f>
        <v>2</v>
      </c>
      <c r="H22" s="31">
        <f>I22+L22</f>
        <v>78</v>
      </c>
      <c r="I22" s="16"/>
      <c r="J22" s="16"/>
      <c r="K22" s="16"/>
      <c r="L22" s="16">
        <v>78</v>
      </c>
      <c r="M22" s="16">
        <v>14</v>
      </c>
      <c r="N22" s="39">
        <f>$N$4-M22+1</f>
        <v>2</v>
      </c>
      <c r="O22" s="16"/>
      <c r="P22" s="16"/>
      <c r="Q22" s="16"/>
      <c r="R22" s="16"/>
    </row>
    <row r="23" spans="1:18" ht="25.2" customHeight="1" x14ac:dyDescent="0.4">
      <c r="A23" s="29">
        <v>18</v>
      </c>
      <c r="B23" s="16" t="s">
        <v>142</v>
      </c>
      <c r="C23" s="16" t="s">
        <v>50</v>
      </c>
      <c r="D23" s="16" t="s">
        <v>329</v>
      </c>
      <c r="E23" s="27" t="s">
        <v>381</v>
      </c>
      <c r="F23" s="111" t="s">
        <v>156</v>
      </c>
      <c r="G23" s="30">
        <f>K23+N23</f>
        <v>1</v>
      </c>
      <c r="H23" s="31">
        <f>I23+L23</f>
        <v>92</v>
      </c>
      <c r="I23" s="16"/>
      <c r="J23" s="16"/>
      <c r="K23" s="16"/>
      <c r="L23" s="16">
        <v>92</v>
      </c>
      <c r="M23" s="16">
        <v>15</v>
      </c>
      <c r="N23" s="39">
        <f>$N$4-M23+1</f>
        <v>1</v>
      </c>
      <c r="O23" s="16"/>
      <c r="P23" s="16"/>
      <c r="Q23" s="16"/>
      <c r="R23" s="16"/>
    </row>
    <row r="24" spans="1:18" ht="25.2" customHeight="1" thickBot="1" x14ac:dyDescent="0.45">
      <c r="A24" s="29">
        <v>19</v>
      </c>
      <c r="B24" s="100" t="s">
        <v>232</v>
      </c>
      <c r="C24" s="29" t="s">
        <v>50</v>
      </c>
      <c r="D24" s="100" t="s">
        <v>233</v>
      </c>
      <c r="E24" s="26" t="s">
        <v>234</v>
      </c>
      <c r="F24" s="110" t="s">
        <v>235</v>
      </c>
      <c r="G24" s="135">
        <f t="shared" si="0"/>
        <v>1</v>
      </c>
      <c r="H24" s="31">
        <f t="shared" si="1"/>
        <v>154</v>
      </c>
      <c r="I24" s="79">
        <v>154</v>
      </c>
      <c r="J24" s="79">
        <v>15</v>
      </c>
      <c r="K24" s="39">
        <f t="shared" si="2"/>
        <v>1</v>
      </c>
      <c r="L24" s="79"/>
      <c r="M24" s="79"/>
      <c r="N24" s="39"/>
      <c r="O24" s="16"/>
      <c r="P24" s="16"/>
      <c r="Q24" s="16"/>
      <c r="R24" s="35"/>
    </row>
    <row r="25" spans="1:18" ht="19.8" thickTop="1" x14ac:dyDescent="0.4"/>
  </sheetData>
  <mergeCells count="15">
    <mergeCell ref="R3:R5"/>
    <mergeCell ref="F3:F5"/>
    <mergeCell ref="A3:A5"/>
    <mergeCell ref="B3:B5"/>
    <mergeCell ref="C3:C5"/>
    <mergeCell ref="D3:D5"/>
    <mergeCell ref="E3:E5"/>
    <mergeCell ref="G3:G5"/>
    <mergeCell ref="H3:H5"/>
    <mergeCell ref="I3:K3"/>
    <mergeCell ref="L3:N3"/>
    <mergeCell ref="I4:J4"/>
    <mergeCell ref="L4:M4"/>
    <mergeCell ref="O3:Q3"/>
    <mergeCell ref="O4:P4"/>
  </mergeCells>
  <phoneticPr fontId="1" type="noConversion"/>
  <pageMargins left="0.17" right="0.17" top="0.74803149606299213" bottom="0.74803149606299213" header="0.31496062992125984" footer="0.31496062992125984"/>
  <pageSetup paperSize="9" scale="6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7DF34-F4E4-4FB4-84D8-F2CC926920F3}">
  <sheetPr>
    <pageSetUpPr fitToPage="1"/>
  </sheetPr>
  <dimension ref="A1:R20"/>
  <sheetViews>
    <sheetView zoomScale="85" zoomScaleNormal="85" workbookViewId="0">
      <pane ySplit="5" topLeftCell="A6" activePane="bottomLeft" state="frozen"/>
      <selection pane="bottomLeft" activeCell="D2" sqref="D2"/>
    </sheetView>
  </sheetViews>
  <sheetFormatPr defaultRowHeight="17.399999999999999" x14ac:dyDescent="0.4"/>
  <cols>
    <col min="2" max="2" width="13.19921875" customWidth="1"/>
    <col min="3" max="3" width="10.8984375" customWidth="1"/>
    <col min="4" max="4" width="12.09765625" customWidth="1"/>
    <col min="5" max="5" width="13.5" customWidth="1"/>
    <col min="6" max="6" width="23.69921875" customWidth="1"/>
    <col min="7" max="8" width="11.69921875" customWidth="1"/>
    <col min="9" max="17" width="12.19921875" customWidth="1"/>
    <col min="18" max="18" width="19.8984375" bestFit="1" customWidth="1"/>
  </cols>
  <sheetData>
    <row r="1" spans="1:18" ht="25.2" x14ac:dyDescent="0.4">
      <c r="A1" s="1" t="s">
        <v>383</v>
      </c>
      <c r="B1" s="1"/>
      <c r="C1" s="1"/>
      <c r="D1" s="2"/>
      <c r="E1" s="2"/>
      <c r="F1" s="3"/>
      <c r="G1" s="2"/>
      <c r="H1" s="2"/>
      <c r="I1" s="6"/>
      <c r="J1" s="2"/>
      <c r="K1" s="2"/>
      <c r="L1" s="6"/>
      <c r="M1" s="2"/>
      <c r="N1" s="2"/>
      <c r="O1" s="2"/>
    </row>
    <row r="2" spans="1:18" ht="19.8" thickBot="1" x14ac:dyDescent="0.45">
      <c r="A2" s="3" t="s">
        <v>3</v>
      </c>
      <c r="B2" s="3"/>
      <c r="C2" s="2"/>
      <c r="D2" s="149" t="s">
        <v>757</v>
      </c>
      <c r="E2" s="2"/>
      <c r="F2" s="3"/>
      <c r="G2" s="2"/>
      <c r="H2" s="2"/>
      <c r="I2" s="6"/>
      <c r="J2" s="2"/>
      <c r="K2" s="2"/>
      <c r="L2" s="6"/>
      <c r="M2" s="2"/>
      <c r="N2" s="2"/>
      <c r="O2" s="2"/>
    </row>
    <row r="3" spans="1:18" ht="19.95" customHeight="1" thickTop="1" x14ac:dyDescent="0.4">
      <c r="A3" s="199" t="s">
        <v>2</v>
      </c>
      <c r="B3" s="207" t="s">
        <v>0</v>
      </c>
      <c r="C3" s="207" t="s">
        <v>10</v>
      </c>
      <c r="D3" s="207" t="s">
        <v>9</v>
      </c>
      <c r="E3" s="207" t="s">
        <v>4</v>
      </c>
      <c r="F3" s="216" t="s">
        <v>1</v>
      </c>
      <c r="G3" s="211" t="s">
        <v>5</v>
      </c>
      <c r="H3" s="221" t="s">
        <v>12</v>
      </c>
      <c r="I3" s="196" t="s">
        <v>86</v>
      </c>
      <c r="J3" s="197"/>
      <c r="K3" s="198"/>
      <c r="L3" s="196" t="s">
        <v>159</v>
      </c>
      <c r="M3" s="197"/>
      <c r="N3" s="198"/>
      <c r="O3" s="196" t="s">
        <v>595</v>
      </c>
      <c r="P3" s="197"/>
      <c r="Q3" s="198"/>
      <c r="R3" s="199" t="s">
        <v>14</v>
      </c>
    </row>
    <row r="4" spans="1:18" ht="19.2" x14ac:dyDescent="0.4">
      <c r="A4" s="200"/>
      <c r="B4" s="208"/>
      <c r="C4" s="208"/>
      <c r="D4" s="208"/>
      <c r="E4" s="208"/>
      <c r="F4" s="217"/>
      <c r="G4" s="219"/>
      <c r="H4" s="222"/>
      <c r="I4" s="202" t="s">
        <v>6</v>
      </c>
      <c r="J4" s="203"/>
      <c r="K4" s="5"/>
      <c r="L4" s="202" t="s">
        <v>6</v>
      </c>
      <c r="M4" s="203"/>
      <c r="N4" s="5">
        <v>9</v>
      </c>
      <c r="O4" s="202" t="s">
        <v>6</v>
      </c>
      <c r="P4" s="203"/>
      <c r="Q4" s="5">
        <v>13</v>
      </c>
      <c r="R4" s="200"/>
    </row>
    <row r="5" spans="1:18" ht="19.2" x14ac:dyDescent="0.4">
      <c r="A5" s="201"/>
      <c r="B5" s="215"/>
      <c r="C5" s="209"/>
      <c r="D5" s="209"/>
      <c r="E5" s="209"/>
      <c r="F5" s="218"/>
      <c r="G5" s="220"/>
      <c r="H5" s="223"/>
      <c r="I5" s="152" t="s">
        <v>11</v>
      </c>
      <c r="J5" s="152" t="s">
        <v>7</v>
      </c>
      <c r="K5" s="152" t="s">
        <v>8</v>
      </c>
      <c r="L5" s="152" t="s">
        <v>11</v>
      </c>
      <c r="M5" s="152" t="s">
        <v>7</v>
      </c>
      <c r="N5" s="152" t="s">
        <v>8</v>
      </c>
      <c r="O5" s="152" t="s">
        <v>11</v>
      </c>
      <c r="P5" s="152" t="s">
        <v>7</v>
      </c>
      <c r="Q5" s="152" t="s">
        <v>8</v>
      </c>
      <c r="R5" s="201"/>
    </row>
    <row r="6" spans="1:18" ht="25.2" customHeight="1" x14ac:dyDescent="0.4">
      <c r="A6" s="29">
        <v>1</v>
      </c>
      <c r="B6" s="136" t="s">
        <v>144</v>
      </c>
      <c r="C6" s="29" t="s">
        <v>41</v>
      </c>
      <c r="D6" s="137" t="s">
        <v>198</v>
      </c>
      <c r="E6" s="26" t="s">
        <v>199</v>
      </c>
      <c r="F6" s="138" t="s">
        <v>200</v>
      </c>
      <c r="G6" s="30">
        <f t="shared" ref="G6:G19" si="0">N6+Q6</f>
        <v>22</v>
      </c>
      <c r="H6" s="31">
        <f t="shared" ref="H6:H19" si="1">L6+O6</f>
        <v>26</v>
      </c>
      <c r="I6" s="83"/>
      <c r="J6" s="84"/>
      <c r="K6" s="32"/>
      <c r="L6" s="83">
        <v>21</v>
      </c>
      <c r="M6" s="84">
        <v>1</v>
      </c>
      <c r="N6" s="32">
        <f>$N$4-M6+1</f>
        <v>9</v>
      </c>
      <c r="O6" s="16">
        <v>5</v>
      </c>
      <c r="P6" s="16">
        <v>1</v>
      </c>
      <c r="Q6" s="16">
        <v>13</v>
      </c>
      <c r="R6" s="16"/>
    </row>
    <row r="7" spans="1:18" ht="25.2" customHeight="1" x14ac:dyDescent="0.4">
      <c r="A7" s="29">
        <v>2</v>
      </c>
      <c r="B7" s="136" t="s">
        <v>146</v>
      </c>
      <c r="C7" s="29" t="s">
        <v>41</v>
      </c>
      <c r="D7" s="139" t="s">
        <v>221</v>
      </c>
      <c r="E7" s="26" t="s">
        <v>222</v>
      </c>
      <c r="F7" s="138" t="s">
        <v>94</v>
      </c>
      <c r="G7" s="30">
        <f t="shared" si="0"/>
        <v>19</v>
      </c>
      <c r="H7" s="31">
        <f t="shared" si="1"/>
        <v>38</v>
      </c>
      <c r="I7" s="68"/>
      <c r="J7" s="69"/>
      <c r="K7" s="32"/>
      <c r="L7" s="68">
        <v>27</v>
      </c>
      <c r="M7" s="69">
        <v>2</v>
      </c>
      <c r="N7" s="32">
        <f>$N$4-M7+1</f>
        <v>8</v>
      </c>
      <c r="O7" s="16">
        <v>11</v>
      </c>
      <c r="P7" s="16">
        <v>3</v>
      </c>
      <c r="Q7" s="16">
        <v>11</v>
      </c>
      <c r="R7" s="16"/>
    </row>
    <row r="8" spans="1:18" ht="25.2" customHeight="1" x14ac:dyDescent="0.4">
      <c r="A8" s="29">
        <v>3</v>
      </c>
      <c r="B8" s="136" t="s">
        <v>152</v>
      </c>
      <c r="C8" s="29" t="s">
        <v>41</v>
      </c>
      <c r="D8" s="140" t="s">
        <v>324</v>
      </c>
      <c r="E8" s="26" t="s">
        <v>378</v>
      </c>
      <c r="F8" s="138" t="s">
        <v>325</v>
      </c>
      <c r="G8" s="30">
        <f t="shared" si="0"/>
        <v>17</v>
      </c>
      <c r="H8" s="31">
        <f t="shared" si="1"/>
        <v>46</v>
      </c>
      <c r="I8" s="68"/>
      <c r="J8" s="69"/>
      <c r="K8" s="32"/>
      <c r="L8" s="68">
        <v>31</v>
      </c>
      <c r="M8" s="84">
        <v>3</v>
      </c>
      <c r="N8" s="32">
        <f>$N$4-M8+1</f>
        <v>7</v>
      </c>
      <c r="O8" s="16">
        <v>15</v>
      </c>
      <c r="P8" s="16">
        <v>4</v>
      </c>
      <c r="Q8" s="16">
        <v>10</v>
      </c>
      <c r="R8" s="35"/>
    </row>
    <row r="9" spans="1:18" ht="25.2" customHeight="1" x14ac:dyDescent="0.4">
      <c r="A9" s="29">
        <v>4</v>
      </c>
      <c r="B9" s="136" t="s">
        <v>201</v>
      </c>
      <c r="C9" s="29" t="s">
        <v>41</v>
      </c>
      <c r="D9" s="140" t="s">
        <v>202</v>
      </c>
      <c r="E9" s="26" t="s">
        <v>203</v>
      </c>
      <c r="F9" s="138" t="s">
        <v>204</v>
      </c>
      <c r="G9" s="30">
        <f t="shared" si="0"/>
        <v>15</v>
      </c>
      <c r="H9" s="31">
        <f t="shared" si="1"/>
        <v>56</v>
      </c>
      <c r="I9" s="68"/>
      <c r="J9" s="69"/>
      <c r="K9" s="32"/>
      <c r="L9" s="68">
        <v>36</v>
      </c>
      <c r="M9" s="69">
        <v>4</v>
      </c>
      <c r="N9" s="32">
        <f>$N$4-M9+1</f>
        <v>6</v>
      </c>
      <c r="O9" s="16">
        <v>20</v>
      </c>
      <c r="P9" s="16">
        <v>5</v>
      </c>
      <c r="Q9" s="16">
        <v>9</v>
      </c>
      <c r="R9" s="35"/>
    </row>
    <row r="10" spans="1:18" ht="25.2" customHeight="1" x14ac:dyDescent="0.4">
      <c r="A10" s="29">
        <v>5</v>
      </c>
      <c r="B10" s="136" t="s">
        <v>213</v>
      </c>
      <c r="C10" s="29" t="s">
        <v>41</v>
      </c>
      <c r="D10" s="140" t="s">
        <v>214</v>
      </c>
      <c r="E10" s="26" t="s">
        <v>215</v>
      </c>
      <c r="F10" s="138" t="s">
        <v>139</v>
      </c>
      <c r="G10" s="30">
        <f t="shared" si="0"/>
        <v>12</v>
      </c>
      <c r="H10" s="31">
        <f t="shared" si="1"/>
        <v>9</v>
      </c>
      <c r="I10" s="68"/>
      <c r="J10" s="69"/>
      <c r="K10" s="32"/>
      <c r="L10" s="68"/>
      <c r="M10" s="69"/>
      <c r="N10" s="32"/>
      <c r="O10" s="16">
        <v>9</v>
      </c>
      <c r="P10" s="16">
        <v>2</v>
      </c>
      <c r="Q10" s="16">
        <v>12</v>
      </c>
      <c r="R10" s="16"/>
    </row>
    <row r="11" spans="1:18" ht="25.2" customHeight="1" x14ac:dyDescent="0.4">
      <c r="A11" s="29">
        <v>6</v>
      </c>
      <c r="B11" s="136" t="s">
        <v>148</v>
      </c>
      <c r="C11" s="29" t="s">
        <v>41</v>
      </c>
      <c r="D11" s="140" t="s">
        <v>230</v>
      </c>
      <c r="E11" s="26" t="s">
        <v>231</v>
      </c>
      <c r="F11" s="138" t="s">
        <v>94</v>
      </c>
      <c r="G11" s="30">
        <f t="shared" si="0"/>
        <v>11</v>
      </c>
      <c r="H11" s="31">
        <f t="shared" si="1"/>
        <v>71</v>
      </c>
      <c r="I11" s="68"/>
      <c r="J11" s="69"/>
      <c r="K11" s="32"/>
      <c r="L11" s="68">
        <v>38</v>
      </c>
      <c r="M11" s="84">
        <v>5</v>
      </c>
      <c r="N11" s="32">
        <f>$N$4-M11+1</f>
        <v>5</v>
      </c>
      <c r="O11" s="16">
        <v>33</v>
      </c>
      <c r="P11" s="16">
        <v>8</v>
      </c>
      <c r="Q11" s="16">
        <v>6</v>
      </c>
      <c r="R11" s="35"/>
    </row>
    <row r="12" spans="1:18" ht="25.2" customHeight="1" x14ac:dyDescent="0.4">
      <c r="A12" s="29">
        <v>7</v>
      </c>
      <c r="B12" s="136" t="s">
        <v>150</v>
      </c>
      <c r="C12" s="29" t="s">
        <v>41</v>
      </c>
      <c r="D12" s="140" t="s">
        <v>208</v>
      </c>
      <c r="E12" s="26" t="s">
        <v>209</v>
      </c>
      <c r="F12" s="138" t="s">
        <v>145</v>
      </c>
      <c r="G12" s="30">
        <f t="shared" si="0"/>
        <v>11</v>
      </c>
      <c r="H12" s="31">
        <f t="shared" si="1"/>
        <v>78</v>
      </c>
      <c r="I12" s="68"/>
      <c r="J12" s="69"/>
      <c r="K12" s="32"/>
      <c r="L12" s="68">
        <v>55</v>
      </c>
      <c r="M12" s="69">
        <v>6</v>
      </c>
      <c r="N12" s="32">
        <f>$N$4-M12+1</f>
        <v>4</v>
      </c>
      <c r="O12" s="16">
        <v>23</v>
      </c>
      <c r="P12" s="16">
        <v>7</v>
      </c>
      <c r="Q12" s="16">
        <v>7</v>
      </c>
      <c r="R12" s="35"/>
    </row>
    <row r="13" spans="1:18" ht="25.2" customHeight="1" x14ac:dyDescent="0.4">
      <c r="A13" s="29">
        <v>8</v>
      </c>
      <c r="B13" s="136" t="s">
        <v>608</v>
      </c>
      <c r="C13" s="29" t="s">
        <v>41</v>
      </c>
      <c r="D13" s="140" t="s">
        <v>612</v>
      </c>
      <c r="E13" s="26" t="s">
        <v>742</v>
      </c>
      <c r="F13" s="138" t="s">
        <v>741</v>
      </c>
      <c r="G13" s="30">
        <f t="shared" si="0"/>
        <v>8</v>
      </c>
      <c r="H13" s="31">
        <f t="shared" si="1"/>
        <v>22</v>
      </c>
      <c r="I13" s="68"/>
      <c r="J13" s="69"/>
      <c r="K13" s="32"/>
      <c r="L13" s="68"/>
      <c r="M13" s="84"/>
      <c r="N13" s="32"/>
      <c r="O13" s="16">
        <v>22</v>
      </c>
      <c r="P13" s="16">
        <v>6</v>
      </c>
      <c r="Q13" s="16">
        <v>8</v>
      </c>
      <c r="R13" s="35"/>
    </row>
    <row r="14" spans="1:18" ht="25.2" customHeight="1" x14ac:dyDescent="0.4">
      <c r="A14" s="29">
        <v>9</v>
      </c>
      <c r="B14" s="136" t="s">
        <v>143</v>
      </c>
      <c r="C14" s="29" t="s">
        <v>41</v>
      </c>
      <c r="D14" s="140" t="s">
        <v>218</v>
      </c>
      <c r="E14" s="26" t="s">
        <v>219</v>
      </c>
      <c r="F14" s="138" t="s">
        <v>220</v>
      </c>
      <c r="G14" s="30">
        <f t="shared" si="0"/>
        <v>7</v>
      </c>
      <c r="H14" s="31">
        <f t="shared" si="1"/>
        <v>93</v>
      </c>
      <c r="I14" s="68"/>
      <c r="J14" s="69"/>
      <c r="K14" s="32"/>
      <c r="L14" s="68">
        <v>60</v>
      </c>
      <c r="M14" s="69">
        <v>8</v>
      </c>
      <c r="N14" s="32">
        <f>$N$4-M14+1</f>
        <v>2</v>
      </c>
      <c r="O14" s="16">
        <v>33</v>
      </c>
      <c r="P14" s="16">
        <v>9</v>
      </c>
      <c r="Q14" s="16">
        <v>5</v>
      </c>
      <c r="R14" s="35"/>
    </row>
    <row r="15" spans="1:18" ht="25.2" customHeight="1" x14ac:dyDescent="0.4">
      <c r="A15" s="29">
        <v>10</v>
      </c>
      <c r="B15" s="136" t="s">
        <v>326</v>
      </c>
      <c r="C15" s="29" t="s">
        <v>41</v>
      </c>
      <c r="D15" s="140" t="s">
        <v>233</v>
      </c>
      <c r="E15" s="26" t="s">
        <v>379</v>
      </c>
      <c r="F15" s="138" t="s">
        <v>151</v>
      </c>
      <c r="G15" s="30">
        <f t="shared" si="0"/>
        <v>7</v>
      </c>
      <c r="H15" s="31">
        <f t="shared" si="1"/>
        <v>94</v>
      </c>
      <c r="I15" s="68"/>
      <c r="J15" s="69"/>
      <c r="K15" s="32"/>
      <c r="L15" s="68">
        <v>59</v>
      </c>
      <c r="M15" s="69">
        <v>7</v>
      </c>
      <c r="N15" s="32">
        <f>$N$4-M15+1</f>
        <v>3</v>
      </c>
      <c r="O15" s="16">
        <v>35</v>
      </c>
      <c r="P15" s="16">
        <v>10</v>
      </c>
      <c r="Q15" s="16">
        <v>4</v>
      </c>
      <c r="R15" s="35"/>
    </row>
    <row r="16" spans="1:18" ht="25.2" customHeight="1" x14ac:dyDescent="0.4">
      <c r="A16" s="29">
        <v>11</v>
      </c>
      <c r="B16" s="136" t="s">
        <v>609</v>
      </c>
      <c r="C16" s="29" t="s">
        <v>41</v>
      </c>
      <c r="D16" s="140" t="s">
        <v>613</v>
      </c>
      <c r="E16" s="26" t="s">
        <v>582</v>
      </c>
      <c r="F16" s="138" t="s">
        <v>743</v>
      </c>
      <c r="G16" s="30">
        <f t="shared" si="0"/>
        <v>3</v>
      </c>
      <c r="H16" s="31">
        <f t="shared" si="1"/>
        <v>38</v>
      </c>
      <c r="I16" s="68"/>
      <c r="J16" s="69"/>
      <c r="K16" s="32"/>
      <c r="L16" s="68"/>
      <c r="M16" s="69"/>
      <c r="N16" s="32"/>
      <c r="O16" s="16">
        <v>38</v>
      </c>
      <c r="P16" s="16">
        <v>11</v>
      </c>
      <c r="Q16" s="16">
        <v>3</v>
      </c>
      <c r="R16" s="35"/>
    </row>
    <row r="17" spans="1:18" ht="25.2" customHeight="1" x14ac:dyDescent="0.4">
      <c r="A17" s="29">
        <v>12</v>
      </c>
      <c r="B17" s="136" t="s">
        <v>610</v>
      </c>
      <c r="C17" s="29" t="s">
        <v>41</v>
      </c>
      <c r="D17" s="140" t="s">
        <v>614</v>
      </c>
      <c r="E17" s="26" t="s">
        <v>744</v>
      </c>
      <c r="F17" s="138" t="s">
        <v>745</v>
      </c>
      <c r="G17" s="30">
        <f t="shared" si="0"/>
        <v>2</v>
      </c>
      <c r="H17" s="31">
        <f t="shared" si="1"/>
        <v>59</v>
      </c>
      <c r="I17" s="68"/>
      <c r="J17" s="69"/>
      <c r="K17" s="32"/>
      <c r="L17" s="68"/>
      <c r="M17" s="69"/>
      <c r="N17" s="32"/>
      <c r="O17" s="16">
        <v>59</v>
      </c>
      <c r="P17" s="16">
        <v>12</v>
      </c>
      <c r="Q17" s="16">
        <v>2</v>
      </c>
      <c r="R17" s="35"/>
    </row>
    <row r="18" spans="1:18" ht="25.2" customHeight="1" x14ac:dyDescent="0.4">
      <c r="A18" s="29">
        <v>13</v>
      </c>
      <c r="B18" s="136" t="s">
        <v>611</v>
      </c>
      <c r="C18" s="29" t="s">
        <v>41</v>
      </c>
      <c r="D18" s="140" t="s">
        <v>227</v>
      </c>
      <c r="E18" s="26" t="s">
        <v>747</v>
      </c>
      <c r="F18" s="138" t="s">
        <v>746</v>
      </c>
      <c r="G18" s="30">
        <f t="shared" si="0"/>
        <v>1</v>
      </c>
      <c r="H18" s="31">
        <f t="shared" si="1"/>
        <v>61</v>
      </c>
      <c r="I18" s="68"/>
      <c r="J18" s="69"/>
      <c r="K18" s="32"/>
      <c r="L18" s="68"/>
      <c r="M18" s="69"/>
      <c r="N18" s="32"/>
      <c r="O18" s="16">
        <v>61</v>
      </c>
      <c r="P18" s="16">
        <v>13</v>
      </c>
      <c r="Q18" s="16">
        <v>1</v>
      </c>
      <c r="R18" s="35"/>
    </row>
    <row r="19" spans="1:18" ht="25.2" customHeight="1" thickBot="1" x14ac:dyDescent="0.45">
      <c r="A19" s="29">
        <v>14</v>
      </c>
      <c r="B19" s="136" t="s">
        <v>141</v>
      </c>
      <c r="C19" s="29" t="s">
        <v>41</v>
      </c>
      <c r="D19" s="140" t="s">
        <v>223</v>
      </c>
      <c r="E19" s="26" t="s">
        <v>224</v>
      </c>
      <c r="F19" s="138" t="s">
        <v>225</v>
      </c>
      <c r="G19" s="36">
        <f t="shared" si="0"/>
        <v>1</v>
      </c>
      <c r="H19" s="31">
        <f t="shared" si="1"/>
        <v>67</v>
      </c>
      <c r="I19" s="68"/>
      <c r="J19" s="69"/>
      <c r="K19" s="32"/>
      <c r="L19" s="68">
        <v>67</v>
      </c>
      <c r="M19" s="69">
        <v>9</v>
      </c>
      <c r="N19" s="32">
        <f>$N$4-M19+1</f>
        <v>1</v>
      </c>
      <c r="O19" s="16"/>
      <c r="P19" s="16"/>
      <c r="Q19" s="16"/>
      <c r="R19" s="35"/>
    </row>
    <row r="20" spans="1:18" ht="18" thickTop="1" x14ac:dyDescent="0.4"/>
  </sheetData>
  <sortState xmlns:xlrd2="http://schemas.microsoft.com/office/spreadsheetml/2017/richdata2" ref="B18:Q19">
    <sortCondition ref="H18:H19"/>
  </sortState>
  <mergeCells count="15">
    <mergeCell ref="R3:R5"/>
    <mergeCell ref="F3:F5"/>
    <mergeCell ref="A3:A5"/>
    <mergeCell ref="B3:B5"/>
    <mergeCell ref="C3:C5"/>
    <mergeCell ref="D3:D5"/>
    <mergeCell ref="E3:E5"/>
    <mergeCell ref="G3:G5"/>
    <mergeCell ref="H3:H5"/>
    <mergeCell ref="I3:K3"/>
    <mergeCell ref="L3:N3"/>
    <mergeCell ref="I4:J4"/>
    <mergeCell ref="L4:M4"/>
    <mergeCell ref="O3:Q3"/>
    <mergeCell ref="O4:P4"/>
  </mergeCells>
  <phoneticPr fontId="1" type="noConversion"/>
  <pageMargins left="0.17" right="0.17" top="0.75" bottom="0.75" header="0.3" footer="0.3"/>
  <pageSetup paperSize="9" scale="67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8FA4DC-2A03-4E9A-A21E-B5A607F57DEC}">
  <sheetPr>
    <pageSetUpPr fitToPage="1"/>
  </sheetPr>
  <dimension ref="A1:R15"/>
  <sheetViews>
    <sheetView zoomScale="70" zoomScaleNormal="70" workbookViewId="0">
      <pane ySplit="5" topLeftCell="A6" activePane="bottomLeft" state="frozen"/>
      <selection pane="bottomLeft" activeCell="D2" sqref="D2"/>
    </sheetView>
  </sheetViews>
  <sheetFormatPr defaultRowHeight="17.399999999999999" x14ac:dyDescent="0.4"/>
  <cols>
    <col min="2" max="2" width="12.59765625" customWidth="1"/>
    <col min="4" max="5" width="12.69921875" customWidth="1"/>
    <col min="6" max="6" width="22.19921875" customWidth="1"/>
    <col min="9" max="17" width="12.19921875" customWidth="1"/>
    <col min="18" max="18" width="19.8984375" bestFit="1" customWidth="1"/>
  </cols>
  <sheetData>
    <row r="1" spans="1:18" ht="25.2" x14ac:dyDescent="0.4">
      <c r="A1" s="1" t="s">
        <v>382</v>
      </c>
      <c r="B1" s="1"/>
      <c r="C1" s="1"/>
      <c r="D1" s="2"/>
      <c r="E1" s="2"/>
      <c r="F1" s="3"/>
      <c r="G1" s="2"/>
      <c r="H1" s="2"/>
      <c r="I1" s="6"/>
      <c r="J1" s="2"/>
      <c r="K1" s="2"/>
      <c r="L1" s="6"/>
      <c r="M1" s="2"/>
      <c r="N1" s="2"/>
      <c r="O1" s="2"/>
    </row>
    <row r="2" spans="1:18" ht="19.8" thickBot="1" x14ac:dyDescent="0.45">
      <c r="A2" s="3" t="s">
        <v>3</v>
      </c>
      <c r="B2" s="3"/>
      <c r="C2" s="2"/>
      <c r="D2" s="149" t="s">
        <v>757</v>
      </c>
      <c r="E2" s="2"/>
      <c r="F2" s="3"/>
      <c r="G2" s="2"/>
      <c r="H2" s="2"/>
      <c r="I2" s="6"/>
      <c r="J2" s="2"/>
      <c r="K2" s="2"/>
      <c r="L2" s="6"/>
      <c r="M2" s="2"/>
      <c r="N2" s="2"/>
      <c r="O2" s="2"/>
    </row>
    <row r="3" spans="1:18" ht="19.8" thickTop="1" x14ac:dyDescent="0.4">
      <c r="A3" s="206" t="s">
        <v>2</v>
      </c>
      <c r="B3" s="204" t="s">
        <v>0</v>
      </c>
      <c r="C3" s="207" t="s">
        <v>10</v>
      </c>
      <c r="D3" s="204" t="s">
        <v>9</v>
      </c>
      <c r="E3" s="207" t="s">
        <v>4</v>
      </c>
      <c r="F3" s="196" t="s">
        <v>1</v>
      </c>
      <c r="G3" s="224" t="s">
        <v>5</v>
      </c>
      <c r="H3" s="214" t="s">
        <v>12</v>
      </c>
      <c r="I3" s="204" t="s">
        <v>86</v>
      </c>
      <c r="J3" s="204"/>
      <c r="K3" s="204"/>
      <c r="L3" s="204" t="s">
        <v>159</v>
      </c>
      <c r="M3" s="204"/>
      <c r="N3" s="204"/>
      <c r="O3" s="204" t="s">
        <v>595</v>
      </c>
      <c r="P3" s="204"/>
      <c r="Q3" s="204"/>
      <c r="R3" s="199" t="s">
        <v>14</v>
      </c>
    </row>
    <row r="4" spans="1:18" ht="19.2" x14ac:dyDescent="0.4">
      <c r="A4" s="204"/>
      <c r="B4" s="204"/>
      <c r="C4" s="208"/>
      <c r="D4" s="204"/>
      <c r="E4" s="208"/>
      <c r="F4" s="196"/>
      <c r="G4" s="225"/>
      <c r="H4" s="198"/>
      <c r="I4" s="205" t="s">
        <v>6</v>
      </c>
      <c r="J4" s="205"/>
      <c r="K4" s="48"/>
      <c r="L4" s="205" t="s">
        <v>6</v>
      </c>
      <c r="M4" s="205"/>
      <c r="N4" s="5">
        <v>2</v>
      </c>
      <c r="O4" s="205" t="s">
        <v>6</v>
      </c>
      <c r="P4" s="205"/>
      <c r="Q4" s="5">
        <v>5</v>
      </c>
      <c r="R4" s="200"/>
    </row>
    <row r="5" spans="1:18" ht="19.2" x14ac:dyDescent="0.4">
      <c r="A5" s="204"/>
      <c r="B5" s="204"/>
      <c r="C5" s="209"/>
      <c r="D5" s="204"/>
      <c r="E5" s="209"/>
      <c r="F5" s="196"/>
      <c r="G5" s="225"/>
      <c r="H5" s="198"/>
      <c r="I5" s="20" t="s">
        <v>11</v>
      </c>
      <c r="J5" s="20" t="s">
        <v>7</v>
      </c>
      <c r="K5" s="20" t="s">
        <v>8</v>
      </c>
      <c r="L5" s="20" t="s">
        <v>11</v>
      </c>
      <c r="M5" s="20" t="s">
        <v>7</v>
      </c>
      <c r="N5" s="20" t="s">
        <v>8</v>
      </c>
      <c r="O5" s="150" t="s">
        <v>11</v>
      </c>
      <c r="P5" s="150" t="s">
        <v>7</v>
      </c>
      <c r="Q5" s="150" t="s">
        <v>8</v>
      </c>
      <c r="R5" s="201"/>
    </row>
    <row r="6" spans="1:18" ht="25.2" customHeight="1" x14ac:dyDescent="0.4">
      <c r="A6" s="33">
        <v>1</v>
      </c>
      <c r="B6" s="125" t="s">
        <v>615</v>
      </c>
      <c r="C6" s="33" t="s">
        <v>50</v>
      </c>
      <c r="D6" s="126" t="s">
        <v>618</v>
      </c>
      <c r="E6" s="27" t="s">
        <v>739</v>
      </c>
      <c r="F6" s="127" t="s">
        <v>738</v>
      </c>
      <c r="G6" s="22">
        <f>N6+Q6</f>
        <v>5</v>
      </c>
      <c r="H6" s="23">
        <f>L6+O6</f>
        <v>44</v>
      </c>
      <c r="I6" s="130"/>
      <c r="J6" s="131"/>
      <c r="K6" s="49"/>
      <c r="L6" s="130"/>
      <c r="M6" s="131"/>
      <c r="N6" s="49"/>
      <c r="O6" s="130">
        <v>44</v>
      </c>
      <c r="P6" s="131">
        <v>1</v>
      </c>
      <c r="Q6" s="49">
        <v>5</v>
      </c>
      <c r="R6" s="16"/>
    </row>
    <row r="7" spans="1:18" ht="25.2" customHeight="1" x14ac:dyDescent="0.4">
      <c r="A7" s="33">
        <v>2</v>
      </c>
      <c r="B7" s="125" t="s">
        <v>155</v>
      </c>
      <c r="C7" s="33" t="s">
        <v>50</v>
      </c>
      <c r="D7" s="126" t="s">
        <v>327</v>
      </c>
      <c r="E7" s="27" t="s">
        <v>380</v>
      </c>
      <c r="F7" s="127" t="s">
        <v>328</v>
      </c>
      <c r="G7" s="22">
        <f>N7+Q7</f>
        <v>5</v>
      </c>
      <c r="H7" s="23">
        <f>L7+O7</f>
        <v>140</v>
      </c>
      <c r="I7" s="130"/>
      <c r="J7" s="131"/>
      <c r="K7" s="49"/>
      <c r="L7" s="130">
        <v>78</v>
      </c>
      <c r="M7" s="131">
        <v>1</v>
      </c>
      <c r="N7" s="49">
        <f>$N$4-M7+1</f>
        <v>2</v>
      </c>
      <c r="O7" s="130">
        <v>62</v>
      </c>
      <c r="P7" s="131">
        <v>3</v>
      </c>
      <c r="Q7" s="49">
        <v>3</v>
      </c>
      <c r="R7" s="16"/>
    </row>
    <row r="8" spans="1:18" ht="25.2" customHeight="1" x14ac:dyDescent="0.4">
      <c r="A8" s="33">
        <v>3</v>
      </c>
      <c r="B8" s="125" t="s">
        <v>616</v>
      </c>
      <c r="C8" s="33" t="s">
        <v>50</v>
      </c>
      <c r="D8" s="126" t="s">
        <v>619</v>
      </c>
      <c r="E8" s="27" t="s">
        <v>576</v>
      </c>
      <c r="F8" s="127" t="s">
        <v>740</v>
      </c>
      <c r="G8" s="22">
        <f>N8+Q8</f>
        <v>4</v>
      </c>
      <c r="H8" s="23">
        <f>L8+O8</f>
        <v>59</v>
      </c>
      <c r="I8" s="130"/>
      <c r="J8" s="131"/>
      <c r="K8" s="49"/>
      <c r="L8" s="130"/>
      <c r="M8" s="131"/>
      <c r="N8" s="49"/>
      <c r="O8" s="130">
        <v>59</v>
      </c>
      <c r="P8" s="131">
        <v>2</v>
      </c>
      <c r="Q8" s="49">
        <v>4</v>
      </c>
      <c r="R8" s="16"/>
    </row>
    <row r="9" spans="1:18" ht="25.2" customHeight="1" x14ac:dyDescent="0.4">
      <c r="A9" s="33">
        <v>4</v>
      </c>
      <c r="B9" s="125" t="s">
        <v>617</v>
      </c>
      <c r="C9" s="33" t="s">
        <v>50</v>
      </c>
      <c r="D9" s="126" t="s">
        <v>620</v>
      </c>
      <c r="E9" s="124">
        <v>100122</v>
      </c>
      <c r="F9" s="127" t="s">
        <v>708</v>
      </c>
      <c r="G9" s="22">
        <f>N9+Q9</f>
        <v>2</v>
      </c>
      <c r="H9" s="23">
        <f>L9+O9</f>
        <v>65</v>
      </c>
      <c r="I9" s="130"/>
      <c r="J9" s="131"/>
      <c r="K9" s="49"/>
      <c r="L9" s="130"/>
      <c r="M9" s="131"/>
      <c r="N9" s="49"/>
      <c r="O9" s="130">
        <v>65</v>
      </c>
      <c r="P9" s="131">
        <v>4</v>
      </c>
      <c r="Q9" s="49">
        <v>2</v>
      </c>
      <c r="R9" s="16"/>
    </row>
    <row r="10" spans="1:18" ht="25.2" customHeight="1" thickBot="1" x14ac:dyDescent="0.45">
      <c r="A10" s="33">
        <v>5</v>
      </c>
      <c r="B10" s="125" t="s">
        <v>142</v>
      </c>
      <c r="C10" s="33" t="s">
        <v>50</v>
      </c>
      <c r="D10" s="126" t="s">
        <v>329</v>
      </c>
      <c r="E10" s="27" t="s">
        <v>381</v>
      </c>
      <c r="F10" s="127" t="s">
        <v>156</v>
      </c>
      <c r="G10" s="28">
        <f>Q10</f>
        <v>1</v>
      </c>
      <c r="H10" s="23">
        <f>O10</f>
        <v>77</v>
      </c>
      <c r="I10" s="130"/>
      <c r="J10" s="131"/>
      <c r="K10" s="49"/>
      <c r="L10" s="130" t="s">
        <v>86</v>
      </c>
      <c r="M10" s="131" t="s">
        <v>157</v>
      </c>
      <c r="N10" s="49" t="s">
        <v>86</v>
      </c>
      <c r="O10" s="130">
        <v>77</v>
      </c>
      <c r="P10" s="131">
        <v>5</v>
      </c>
      <c r="Q10" s="49">
        <v>1</v>
      </c>
      <c r="R10" s="16"/>
    </row>
    <row r="11" spans="1:18" ht="19.8" thickTop="1" x14ac:dyDescent="0.4">
      <c r="O11" s="142"/>
    </row>
    <row r="12" spans="1:18" ht="19.2" x14ac:dyDescent="0.4">
      <c r="O12" s="142"/>
    </row>
    <row r="13" spans="1:18" ht="19.2" x14ac:dyDescent="0.4">
      <c r="O13" s="142"/>
    </row>
    <row r="14" spans="1:18" ht="19.2" x14ac:dyDescent="0.4">
      <c r="O14" s="142"/>
    </row>
    <row r="15" spans="1:18" x14ac:dyDescent="0.4">
      <c r="O15" s="143"/>
    </row>
  </sheetData>
  <sortState xmlns:xlrd2="http://schemas.microsoft.com/office/spreadsheetml/2017/richdata2" ref="B6:Q7">
    <sortCondition ref="H6:H7"/>
  </sortState>
  <mergeCells count="15">
    <mergeCell ref="R3:R5"/>
    <mergeCell ref="F3:F5"/>
    <mergeCell ref="A3:A5"/>
    <mergeCell ref="B3:B5"/>
    <mergeCell ref="C3:C5"/>
    <mergeCell ref="D3:D5"/>
    <mergeCell ref="E3:E5"/>
    <mergeCell ref="G3:G5"/>
    <mergeCell ref="H3:H5"/>
    <mergeCell ref="I3:K3"/>
    <mergeCell ref="L3:N3"/>
    <mergeCell ref="I4:J4"/>
    <mergeCell ref="L4:M4"/>
    <mergeCell ref="O3:Q3"/>
    <mergeCell ref="O4:P4"/>
  </mergeCells>
  <phoneticPr fontId="1" type="noConversion"/>
  <pageMargins left="0.17" right="0.17" top="0.75" bottom="0.75" header="0.3" footer="0.3"/>
  <pageSetup paperSize="9" scale="7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5F6767-A45F-446B-AD99-A7A04A58729B}">
  <sheetPr>
    <pageSetUpPr fitToPage="1"/>
  </sheetPr>
  <dimension ref="A1:R42"/>
  <sheetViews>
    <sheetView zoomScale="63" zoomScaleNormal="70" zoomScaleSheetLayoutView="85" workbookViewId="0">
      <pane ySplit="5" topLeftCell="A6" activePane="bottomLeft" state="frozen"/>
      <selection pane="bottomLeft" activeCell="B16" sqref="B16"/>
    </sheetView>
  </sheetViews>
  <sheetFormatPr defaultColWidth="9" defaultRowHeight="19.2" x14ac:dyDescent="0.4"/>
  <cols>
    <col min="1" max="1" width="9" style="2"/>
    <col min="2" max="2" width="11.8984375" style="2" customWidth="1"/>
    <col min="3" max="3" width="7.3984375" style="2" customWidth="1"/>
    <col min="4" max="4" width="12.19921875" style="2" customWidth="1"/>
    <col min="5" max="5" width="10" style="2" customWidth="1"/>
    <col min="6" max="6" width="20.8984375" style="2" customWidth="1"/>
    <col min="7" max="7" width="10.19921875" style="2" customWidth="1"/>
    <col min="8" max="8" width="10.69921875" style="2" customWidth="1"/>
    <col min="9" max="9" width="12.19921875" style="2" customWidth="1"/>
    <col min="10" max="10" width="12.19921875" style="6" customWidth="1"/>
    <col min="11" max="12" width="12.19921875" style="2" customWidth="1"/>
    <col min="13" max="13" width="12.19921875" style="6" customWidth="1"/>
    <col min="14" max="17" width="12.19921875" style="2" customWidth="1"/>
    <col min="18" max="18" width="25.69921875" style="2" customWidth="1"/>
    <col min="19" max="16384" width="9" style="2"/>
  </cols>
  <sheetData>
    <row r="1" spans="1:18" ht="25.2" x14ac:dyDescent="0.4">
      <c r="A1" s="1" t="s">
        <v>236</v>
      </c>
      <c r="B1" s="1"/>
      <c r="C1" s="1"/>
      <c r="F1" s="3"/>
      <c r="I1" s="6"/>
      <c r="J1" s="2"/>
      <c r="L1" s="6"/>
      <c r="M1" s="2"/>
    </row>
    <row r="2" spans="1:18" ht="19.8" thickBot="1" x14ac:dyDescent="0.45">
      <c r="A2" s="3" t="s">
        <v>3</v>
      </c>
      <c r="B2" s="3"/>
      <c r="D2" s="149" t="s">
        <v>757</v>
      </c>
      <c r="F2" s="3"/>
      <c r="I2" s="6"/>
      <c r="J2" s="2"/>
      <c r="L2" s="6"/>
      <c r="M2" s="2"/>
    </row>
    <row r="3" spans="1:18" ht="17.399999999999999" customHeight="1" thickTop="1" x14ac:dyDescent="0.4">
      <c r="A3" s="199" t="s">
        <v>2</v>
      </c>
      <c r="B3" s="207" t="s">
        <v>0</v>
      </c>
      <c r="C3" s="207" t="s">
        <v>10</v>
      </c>
      <c r="D3" s="207" t="s">
        <v>9</v>
      </c>
      <c r="E3" s="207" t="s">
        <v>4</v>
      </c>
      <c r="F3" s="216" t="s">
        <v>1</v>
      </c>
      <c r="G3" s="211" t="s">
        <v>5</v>
      </c>
      <c r="H3" s="221" t="s">
        <v>12</v>
      </c>
      <c r="I3" s="196" t="s">
        <v>158</v>
      </c>
      <c r="J3" s="197"/>
      <c r="K3" s="198"/>
      <c r="L3" s="196" t="s">
        <v>86</v>
      </c>
      <c r="M3" s="197"/>
      <c r="N3" s="198"/>
      <c r="O3" s="196" t="s">
        <v>595</v>
      </c>
      <c r="P3" s="197"/>
      <c r="Q3" s="198"/>
      <c r="R3" s="199" t="s">
        <v>14</v>
      </c>
    </row>
    <row r="4" spans="1:18" ht="17.399999999999999" customHeight="1" x14ac:dyDescent="0.4">
      <c r="A4" s="200"/>
      <c r="B4" s="208"/>
      <c r="C4" s="208"/>
      <c r="D4" s="208"/>
      <c r="E4" s="208"/>
      <c r="F4" s="217"/>
      <c r="G4" s="219"/>
      <c r="H4" s="222"/>
      <c r="I4" s="202" t="s">
        <v>6</v>
      </c>
      <c r="J4" s="203"/>
      <c r="K4" s="5">
        <v>13</v>
      </c>
      <c r="L4" s="202" t="s">
        <v>6</v>
      </c>
      <c r="M4" s="203"/>
      <c r="N4" s="5"/>
      <c r="O4" s="202" t="s">
        <v>6</v>
      </c>
      <c r="P4" s="203"/>
      <c r="Q4" s="5">
        <v>13</v>
      </c>
      <c r="R4" s="200"/>
    </row>
    <row r="5" spans="1:18" x14ac:dyDescent="0.4">
      <c r="A5" s="201"/>
      <c r="B5" s="209"/>
      <c r="C5" s="209"/>
      <c r="D5" s="209"/>
      <c r="E5" s="209"/>
      <c r="F5" s="226"/>
      <c r="G5" s="220"/>
      <c r="H5" s="223"/>
      <c r="I5" s="152" t="s">
        <v>11</v>
      </c>
      <c r="J5" s="152" t="s">
        <v>7</v>
      </c>
      <c r="K5" s="152" t="s">
        <v>8</v>
      </c>
      <c r="L5" s="152" t="s">
        <v>11</v>
      </c>
      <c r="M5" s="152" t="s">
        <v>7</v>
      </c>
      <c r="N5" s="152" t="s">
        <v>8</v>
      </c>
      <c r="O5" s="152" t="s">
        <v>11</v>
      </c>
      <c r="P5" s="152" t="s">
        <v>7</v>
      </c>
      <c r="Q5" s="152" t="s">
        <v>8</v>
      </c>
      <c r="R5" s="201"/>
    </row>
    <row r="6" spans="1:18" ht="25.2" customHeight="1" x14ac:dyDescent="0.4">
      <c r="A6" s="16">
        <v>1</v>
      </c>
      <c r="B6" s="18" t="s">
        <v>57</v>
      </c>
      <c r="C6" s="29" t="s">
        <v>41</v>
      </c>
      <c r="D6" s="18" t="s">
        <v>384</v>
      </c>
      <c r="E6" s="26">
        <v>860518</v>
      </c>
      <c r="F6" s="50" t="s">
        <v>77</v>
      </c>
      <c r="G6" s="30">
        <f t="shared" ref="G6:G21" si="0">K6+N6+Q6</f>
        <v>26</v>
      </c>
      <c r="H6" s="31">
        <f t="shared" ref="H6:H21" si="1">I6+L6+O6</f>
        <v>31</v>
      </c>
      <c r="I6" s="83">
        <v>18</v>
      </c>
      <c r="J6" s="84">
        <v>1</v>
      </c>
      <c r="K6" s="32">
        <f t="shared" ref="K6:K14" si="2">$K$4-J6+1</f>
        <v>13</v>
      </c>
      <c r="L6" s="83"/>
      <c r="M6" s="84"/>
      <c r="N6" s="32"/>
      <c r="O6" s="83">
        <v>13</v>
      </c>
      <c r="P6" s="84">
        <v>1</v>
      </c>
      <c r="Q6" s="32">
        <v>13</v>
      </c>
      <c r="R6" s="16"/>
    </row>
    <row r="7" spans="1:18" ht="25.2" customHeight="1" x14ac:dyDescent="0.4">
      <c r="A7" s="16">
        <v>2</v>
      </c>
      <c r="B7" s="18" t="s">
        <v>59</v>
      </c>
      <c r="C7" s="29" t="s">
        <v>41</v>
      </c>
      <c r="D7" s="18" t="s">
        <v>237</v>
      </c>
      <c r="E7" s="26">
        <v>940309</v>
      </c>
      <c r="F7" s="50" t="s">
        <v>34</v>
      </c>
      <c r="G7" s="30">
        <f t="shared" si="0"/>
        <v>23</v>
      </c>
      <c r="H7" s="31">
        <f t="shared" si="1"/>
        <v>83</v>
      </c>
      <c r="I7" s="68">
        <v>51</v>
      </c>
      <c r="J7" s="69">
        <v>3</v>
      </c>
      <c r="K7" s="32">
        <f t="shared" si="2"/>
        <v>11</v>
      </c>
      <c r="L7" s="68"/>
      <c r="M7" s="69"/>
      <c r="N7" s="32"/>
      <c r="O7" s="68">
        <v>32</v>
      </c>
      <c r="P7" s="69">
        <v>2</v>
      </c>
      <c r="Q7" s="32">
        <v>12</v>
      </c>
      <c r="R7" s="85"/>
    </row>
    <row r="8" spans="1:18" ht="25.2" customHeight="1" x14ac:dyDescent="0.4">
      <c r="A8" s="16">
        <v>3</v>
      </c>
      <c r="B8" s="18" t="s">
        <v>58</v>
      </c>
      <c r="C8" s="29" t="s">
        <v>41</v>
      </c>
      <c r="D8" s="18" t="s">
        <v>64</v>
      </c>
      <c r="E8" s="26">
        <v>941029</v>
      </c>
      <c r="F8" s="50" t="s">
        <v>69</v>
      </c>
      <c r="G8" s="30">
        <f t="shared" si="0"/>
        <v>22</v>
      </c>
      <c r="H8" s="31">
        <f t="shared" si="1"/>
        <v>66</v>
      </c>
      <c r="I8" s="68">
        <v>28</v>
      </c>
      <c r="J8" s="84">
        <v>2</v>
      </c>
      <c r="K8" s="32">
        <f t="shared" si="2"/>
        <v>12</v>
      </c>
      <c r="L8" s="68"/>
      <c r="M8" s="69"/>
      <c r="N8" s="32"/>
      <c r="O8" s="68">
        <v>38</v>
      </c>
      <c r="P8" s="69">
        <v>4</v>
      </c>
      <c r="Q8" s="32">
        <v>10</v>
      </c>
      <c r="R8" s="16"/>
    </row>
    <row r="9" spans="1:18" ht="25.2" customHeight="1" x14ac:dyDescent="0.4">
      <c r="A9" s="16">
        <v>4</v>
      </c>
      <c r="B9" s="18" t="s">
        <v>238</v>
      </c>
      <c r="C9" s="29" t="s">
        <v>41</v>
      </c>
      <c r="D9" s="18" t="s">
        <v>239</v>
      </c>
      <c r="E9" s="26" t="s">
        <v>240</v>
      </c>
      <c r="F9" s="50" t="s">
        <v>241</v>
      </c>
      <c r="G9" s="30">
        <f t="shared" si="0"/>
        <v>19</v>
      </c>
      <c r="H9" s="31">
        <f t="shared" si="1"/>
        <v>102</v>
      </c>
      <c r="I9" s="68">
        <v>62</v>
      </c>
      <c r="J9" s="69">
        <v>4</v>
      </c>
      <c r="K9" s="32">
        <f t="shared" si="2"/>
        <v>10</v>
      </c>
      <c r="L9" s="68"/>
      <c r="M9" s="69"/>
      <c r="N9" s="32"/>
      <c r="O9" s="68">
        <v>40</v>
      </c>
      <c r="P9" s="69">
        <v>5</v>
      </c>
      <c r="Q9" s="32">
        <v>9</v>
      </c>
      <c r="R9" s="35"/>
    </row>
    <row r="10" spans="1:18" ht="25.2" customHeight="1" x14ac:dyDescent="0.4">
      <c r="A10" s="16">
        <v>7</v>
      </c>
      <c r="B10" s="18" t="s">
        <v>60</v>
      </c>
      <c r="C10" s="29" t="s">
        <v>41</v>
      </c>
      <c r="D10" s="18" t="s">
        <v>65</v>
      </c>
      <c r="E10" s="26">
        <v>961003</v>
      </c>
      <c r="F10" s="50" t="s">
        <v>35</v>
      </c>
      <c r="G10" s="30">
        <f t="shared" si="0"/>
        <v>18</v>
      </c>
      <c r="H10" s="31">
        <f t="shared" si="1"/>
        <v>118</v>
      </c>
      <c r="I10" s="68">
        <v>84</v>
      </c>
      <c r="J10" s="84">
        <v>7</v>
      </c>
      <c r="K10" s="32">
        <f t="shared" si="2"/>
        <v>7</v>
      </c>
      <c r="L10" s="68"/>
      <c r="M10" s="69"/>
      <c r="N10" s="32"/>
      <c r="O10" s="68">
        <v>34</v>
      </c>
      <c r="P10" s="69">
        <v>3</v>
      </c>
      <c r="Q10" s="32">
        <v>11</v>
      </c>
      <c r="R10" s="35"/>
    </row>
    <row r="11" spans="1:18" ht="25.2" customHeight="1" x14ac:dyDescent="0.4">
      <c r="A11" s="16">
        <v>5</v>
      </c>
      <c r="B11" s="18" t="s">
        <v>62</v>
      </c>
      <c r="C11" s="29" t="s">
        <v>41</v>
      </c>
      <c r="D11" s="18" t="s">
        <v>66</v>
      </c>
      <c r="E11" s="26">
        <v>980325</v>
      </c>
      <c r="F11" s="50" t="s">
        <v>37</v>
      </c>
      <c r="G11" s="30">
        <f t="shared" si="0"/>
        <v>15</v>
      </c>
      <c r="H11" s="31">
        <f t="shared" si="1"/>
        <v>128</v>
      </c>
      <c r="I11" s="68">
        <v>71</v>
      </c>
      <c r="J11" s="69">
        <v>5</v>
      </c>
      <c r="K11" s="32">
        <f t="shared" si="2"/>
        <v>9</v>
      </c>
      <c r="L11" s="68"/>
      <c r="M11" s="69"/>
      <c r="N11" s="39"/>
      <c r="O11" s="68">
        <v>57</v>
      </c>
      <c r="P11" s="69">
        <v>8</v>
      </c>
      <c r="Q11" s="39">
        <v>6</v>
      </c>
      <c r="R11" s="86"/>
    </row>
    <row r="12" spans="1:18" ht="25.2" customHeight="1" x14ac:dyDescent="0.4">
      <c r="A12" s="16">
        <v>6</v>
      </c>
      <c r="B12" s="18" t="s">
        <v>61</v>
      </c>
      <c r="C12" s="29" t="s">
        <v>41</v>
      </c>
      <c r="D12" s="18" t="s">
        <v>385</v>
      </c>
      <c r="E12" s="26">
        <v>860108</v>
      </c>
      <c r="F12" s="50" t="s">
        <v>36</v>
      </c>
      <c r="G12" s="30">
        <f t="shared" si="0"/>
        <v>15</v>
      </c>
      <c r="H12" s="31">
        <f t="shared" si="1"/>
        <v>135</v>
      </c>
      <c r="I12" s="68">
        <v>82</v>
      </c>
      <c r="J12" s="84">
        <v>6</v>
      </c>
      <c r="K12" s="32">
        <f t="shared" si="2"/>
        <v>8</v>
      </c>
      <c r="L12" s="68"/>
      <c r="M12" s="69"/>
      <c r="N12" s="39"/>
      <c r="O12" s="68">
        <v>53</v>
      </c>
      <c r="P12" s="69">
        <v>7</v>
      </c>
      <c r="Q12" s="39">
        <v>7</v>
      </c>
      <c r="R12" s="35"/>
    </row>
    <row r="13" spans="1:18" ht="25.2" customHeight="1" x14ac:dyDescent="0.4">
      <c r="A13" s="15">
        <v>8</v>
      </c>
      <c r="B13" s="76" t="s">
        <v>63</v>
      </c>
      <c r="C13" s="87" t="s">
        <v>41</v>
      </c>
      <c r="D13" s="76" t="s">
        <v>67</v>
      </c>
      <c r="E13" s="41">
        <v>810728</v>
      </c>
      <c r="F13" s="51" t="s">
        <v>40</v>
      </c>
      <c r="G13" s="30">
        <f t="shared" si="0"/>
        <v>14</v>
      </c>
      <c r="H13" s="31">
        <f t="shared" si="1"/>
        <v>144</v>
      </c>
      <c r="I13" s="88">
        <v>95</v>
      </c>
      <c r="J13" s="69">
        <v>8</v>
      </c>
      <c r="K13" s="32">
        <f t="shared" si="2"/>
        <v>6</v>
      </c>
      <c r="L13" s="88"/>
      <c r="M13" s="89"/>
      <c r="N13" s="39"/>
      <c r="O13" s="88">
        <v>49</v>
      </c>
      <c r="P13" s="89">
        <v>6</v>
      </c>
      <c r="Q13" s="39">
        <v>8</v>
      </c>
      <c r="R13" s="42"/>
    </row>
    <row r="14" spans="1:18" ht="25.2" customHeight="1" x14ac:dyDescent="0.4">
      <c r="A14" s="16">
        <v>9</v>
      </c>
      <c r="B14" s="16" t="s">
        <v>242</v>
      </c>
      <c r="C14" s="29" t="s">
        <v>41</v>
      </c>
      <c r="D14" s="18" t="s">
        <v>243</v>
      </c>
      <c r="E14" s="27" t="s">
        <v>70</v>
      </c>
      <c r="F14" s="50" t="s">
        <v>244</v>
      </c>
      <c r="G14" s="30">
        <f t="shared" si="0"/>
        <v>9</v>
      </c>
      <c r="H14" s="31">
        <f t="shared" si="1"/>
        <v>191</v>
      </c>
      <c r="I14" s="16">
        <v>119</v>
      </c>
      <c r="J14" s="84">
        <v>9</v>
      </c>
      <c r="K14" s="32">
        <f t="shared" si="2"/>
        <v>5</v>
      </c>
      <c r="L14" s="16"/>
      <c r="M14" s="16"/>
      <c r="N14" s="39"/>
      <c r="O14" s="16">
        <v>72</v>
      </c>
      <c r="P14" s="16">
        <v>10</v>
      </c>
      <c r="Q14" s="39">
        <v>4</v>
      </c>
      <c r="R14" s="16"/>
    </row>
    <row r="15" spans="1:18" ht="25.2" customHeight="1" x14ac:dyDescent="0.4">
      <c r="A15" s="16">
        <v>10</v>
      </c>
      <c r="B15" s="18" t="s">
        <v>621</v>
      </c>
      <c r="C15" s="29" t="s">
        <v>41</v>
      </c>
      <c r="D15" s="18" t="s">
        <v>624</v>
      </c>
      <c r="E15" s="124">
        <v>980509</v>
      </c>
      <c r="F15" s="50" t="s">
        <v>733</v>
      </c>
      <c r="G15" s="30">
        <f t="shared" si="0"/>
        <v>5</v>
      </c>
      <c r="H15" s="31">
        <f t="shared" si="1"/>
        <v>70</v>
      </c>
      <c r="I15" s="16"/>
      <c r="J15" s="69"/>
      <c r="K15" s="32"/>
      <c r="L15" s="16"/>
      <c r="M15" s="79"/>
      <c r="N15" s="39"/>
      <c r="O15" s="16">
        <v>70</v>
      </c>
      <c r="P15" s="79">
        <v>9</v>
      </c>
      <c r="Q15" s="39">
        <v>5</v>
      </c>
      <c r="R15" s="16"/>
    </row>
    <row r="16" spans="1:18" ht="25.2" customHeight="1" x14ac:dyDescent="0.4">
      <c r="A16" s="16">
        <v>11</v>
      </c>
      <c r="B16" s="16" t="s">
        <v>114</v>
      </c>
      <c r="C16" s="29" t="s">
        <v>41</v>
      </c>
      <c r="D16" s="18" t="s">
        <v>245</v>
      </c>
      <c r="E16" s="27" t="s">
        <v>246</v>
      </c>
      <c r="F16" s="50" t="s">
        <v>247</v>
      </c>
      <c r="G16" s="30">
        <f t="shared" si="0"/>
        <v>4</v>
      </c>
      <c r="H16" s="31">
        <f t="shared" si="1"/>
        <v>157</v>
      </c>
      <c r="I16" s="16">
        <v>157</v>
      </c>
      <c r="J16" s="84">
        <v>10</v>
      </c>
      <c r="K16" s="32">
        <f>$K$4-J16+1</f>
        <v>4</v>
      </c>
      <c r="L16" s="16"/>
      <c r="M16" s="16"/>
      <c r="N16" s="39"/>
      <c r="O16" s="16"/>
      <c r="P16" s="16"/>
      <c r="Q16" s="39"/>
      <c r="R16" s="16"/>
    </row>
    <row r="17" spans="1:18" ht="25.2" customHeight="1" x14ac:dyDescent="0.4">
      <c r="A17" s="16">
        <v>12</v>
      </c>
      <c r="B17" s="16" t="s">
        <v>117</v>
      </c>
      <c r="C17" s="29" t="s">
        <v>41</v>
      </c>
      <c r="D17" s="18" t="s">
        <v>248</v>
      </c>
      <c r="E17" s="27" t="s">
        <v>249</v>
      </c>
      <c r="F17" s="50" t="s">
        <v>250</v>
      </c>
      <c r="G17" s="30">
        <f t="shared" si="0"/>
        <v>4</v>
      </c>
      <c r="H17" s="31">
        <f t="shared" si="1"/>
        <v>288</v>
      </c>
      <c r="I17" s="16">
        <v>174</v>
      </c>
      <c r="J17" s="69">
        <v>11</v>
      </c>
      <c r="K17" s="32">
        <f>$K$4-J17+1</f>
        <v>3</v>
      </c>
      <c r="L17" s="16"/>
      <c r="M17" s="16"/>
      <c r="N17" s="39"/>
      <c r="O17" s="16">
        <v>114</v>
      </c>
      <c r="P17" s="16">
        <v>13</v>
      </c>
      <c r="Q17" s="39">
        <v>1</v>
      </c>
      <c r="R17" s="16"/>
    </row>
    <row r="18" spans="1:18" ht="25.2" customHeight="1" x14ac:dyDescent="0.4">
      <c r="A18" s="16">
        <v>13</v>
      </c>
      <c r="B18" s="18" t="s">
        <v>622</v>
      </c>
      <c r="C18" s="29" t="s">
        <v>41</v>
      </c>
      <c r="D18" s="18" t="s">
        <v>625</v>
      </c>
      <c r="E18" s="27" t="s">
        <v>735</v>
      </c>
      <c r="F18" s="50" t="s">
        <v>734</v>
      </c>
      <c r="G18" s="30">
        <f t="shared" si="0"/>
        <v>3</v>
      </c>
      <c r="H18" s="31">
        <f t="shared" si="1"/>
        <v>95</v>
      </c>
      <c r="I18" s="16"/>
      <c r="J18" s="69"/>
      <c r="K18" s="32"/>
      <c r="L18" s="16"/>
      <c r="M18" s="79"/>
      <c r="N18" s="39"/>
      <c r="O18" s="16">
        <v>95</v>
      </c>
      <c r="P18" s="79">
        <v>11</v>
      </c>
      <c r="Q18" s="39">
        <v>3</v>
      </c>
      <c r="R18" s="35"/>
    </row>
    <row r="19" spans="1:18" ht="25.2" customHeight="1" x14ac:dyDescent="0.4">
      <c r="A19" s="171">
        <v>14</v>
      </c>
      <c r="B19" s="178" t="s">
        <v>623</v>
      </c>
      <c r="C19" s="166" t="s">
        <v>41</v>
      </c>
      <c r="D19" s="178" t="s">
        <v>626</v>
      </c>
      <c r="E19" s="172">
        <v>791212</v>
      </c>
      <c r="F19" s="184" t="s">
        <v>627</v>
      </c>
      <c r="G19" s="173">
        <f t="shared" si="0"/>
        <v>2</v>
      </c>
      <c r="H19" s="185">
        <f t="shared" si="1"/>
        <v>100</v>
      </c>
      <c r="I19" s="171"/>
      <c r="J19" s="186"/>
      <c r="K19" s="187"/>
      <c r="L19" s="171"/>
      <c r="M19" s="175"/>
      <c r="N19" s="176"/>
      <c r="O19" s="171">
        <v>100</v>
      </c>
      <c r="P19" s="79">
        <v>12</v>
      </c>
      <c r="Q19" s="176">
        <v>2</v>
      </c>
      <c r="R19" s="188"/>
    </row>
    <row r="20" spans="1:18" ht="25.2" customHeight="1" x14ac:dyDescent="0.4">
      <c r="A20" s="16">
        <v>15</v>
      </c>
      <c r="B20" s="16" t="s">
        <v>87</v>
      </c>
      <c r="C20" s="29" t="s">
        <v>41</v>
      </c>
      <c r="D20" s="18" t="s">
        <v>251</v>
      </c>
      <c r="E20" s="27" t="s">
        <v>109</v>
      </c>
      <c r="F20" s="50" t="s">
        <v>252</v>
      </c>
      <c r="G20" s="30">
        <f t="shared" si="0"/>
        <v>2</v>
      </c>
      <c r="H20" s="31">
        <f t="shared" si="1"/>
        <v>183</v>
      </c>
      <c r="I20" s="16">
        <v>183</v>
      </c>
      <c r="J20" s="69">
        <v>12</v>
      </c>
      <c r="K20" s="32">
        <f>$K$4-J20+1</f>
        <v>2</v>
      </c>
      <c r="L20" s="16"/>
      <c r="M20" s="16"/>
      <c r="N20" s="39"/>
      <c r="O20" s="16"/>
      <c r="P20" s="16"/>
      <c r="Q20" s="39"/>
      <c r="R20" s="35"/>
    </row>
    <row r="21" spans="1:18" ht="25.2" customHeight="1" thickBot="1" x14ac:dyDescent="0.45">
      <c r="A21" s="16">
        <v>16</v>
      </c>
      <c r="B21" s="18" t="s">
        <v>253</v>
      </c>
      <c r="C21" s="29" t="s">
        <v>41</v>
      </c>
      <c r="D21" s="18" t="s">
        <v>254</v>
      </c>
      <c r="E21" s="27" t="s">
        <v>255</v>
      </c>
      <c r="F21" s="50" t="s">
        <v>256</v>
      </c>
      <c r="G21" s="36">
        <f t="shared" si="0"/>
        <v>1</v>
      </c>
      <c r="H21" s="31">
        <f t="shared" si="1"/>
        <v>186</v>
      </c>
      <c r="I21" s="16">
        <v>186</v>
      </c>
      <c r="J21" s="69">
        <v>13</v>
      </c>
      <c r="K21" s="32">
        <f>$K$4-J21+1</f>
        <v>1</v>
      </c>
      <c r="L21" s="16"/>
      <c r="M21" s="79"/>
      <c r="N21" s="39"/>
      <c r="O21" s="16"/>
      <c r="P21" s="79"/>
      <c r="Q21" s="39"/>
      <c r="R21" s="35"/>
    </row>
    <row r="22" spans="1:18" ht="19.8" thickTop="1" x14ac:dyDescent="0.4"/>
    <row r="26" spans="1:18" ht="25.2" customHeight="1" x14ac:dyDescent="0.4">
      <c r="A26" s="1" t="s">
        <v>309</v>
      </c>
      <c r="B26" s="1"/>
      <c r="C26" s="1"/>
      <c r="F26" s="3"/>
      <c r="I26" s="6"/>
      <c r="J26" s="2"/>
      <c r="L26" s="6"/>
      <c r="M26" s="2"/>
    </row>
    <row r="27" spans="1:18" ht="25.2" customHeight="1" thickBot="1" x14ac:dyDescent="0.45">
      <c r="A27" s="3" t="s">
        <v>3</v>
      </c>
      <c r="B27" s="3"/>
      <c r="D27" s="149" t="s">
        <v>757</v>
      </c>
      <c r="F27" s="3"/>
      <c r="I27" s="6"/>
      <c r="J27" s="2"/>
      <c r="L27" s="6"/>
      <c r="M27" s="2"/>
    </row>
    <row r="28" spans="1:18" ht="25.2" customHeight="1" thickTop="1" x14ac:dyDescent="0.4">
      <c r="A28" s="206" t="s">
        <v>2</v>
      </c>
      <c r="B28" s="204" t="s">
        <v>0</v>
      </c>
      <c r="C28" s="207" t="s">
        <v>10</v>
      </c>
      <c r="D28" s="204" t="s">
        <v>9</v>
      </c>
      <c r="E28" s="207" t="s">
        <v>4</v>
      </c>
      <c r="F28" s="196" t="s">
        <v>1</v>
      </c>
      <c r="G28" s="224" t="s">
        <v>5</v>
      </c>
      <c r="H28" s="214" t="s">
        <v>12</v>
      </c>
      <c r="I28" s="204" t="s">
        <v>86</v>
      </c>
      <c r="J28" s="204"/>
      <c r="K28" s="204"/>
      <c r="L28" s="204" t="s">
        <v>159</v>
      </c>
      <c r="M28" s="204"/>
      <c r="N28" s="204"/>
      <c r="O28" s="204" t="s">
        <v>595</v>
      </c>
      <c r="P28" s="204"/>
      <c r="Q28" s="204"/>
      <c r="R28" s="199" t="s">
        <v>14</v>
      </c>
    </row>
    <row r="29" spans="1:18" ht="25.2" customHeight="1" x14ac:dyDescent="0.4">
      <c r="A29" s="204"/>
      <c r="B29" s="204"/>
      <c r="C29" s="208"/>
      <c r="D29" s="204"/>
      <c r="E29" s="208"/>
      <c r="F29" s="196"/>
      <c r="G29" s="225"/>
      <c r="H29" s="198"/>
      <c r="I29" s="205" t="s">
        <v>6</v>
      </c>
      <c r="J29" s="205"/>
      <c r="K29" s="5"/>
      <c r="L29" s="205" t="s">
        <v>6</v>
      </c>
      <c r="M29" s="205"/>
      <c r="N29" s="5">
        <v>10</v>
      </c>
      <c r="O29" s="205" t="s">
        <v>6</v>
      </c>
      <c r="P29" s="205"/>
      <c r="Q29" s="5">
        <v>11</v>
      </c>
      <c r="R29" s="200"/>
    </row>
    <row r="30" spans="1:18" ht="25.2" customHeight="1" x14ac:dyDescent="0.4">
      <c r="A30" s="204"/>
      <c r="B30" s="204"/>
      <c r="C30" s="209"/>
      <c r="D30" s="204"/>
      <c r="E30" s="209"/>
      <c r="F30" s="196"/>
      <c r="G30" s="225"/>
      <c r="H30" s="198"/>
      <c r="I30" s="20" t="s">
        <v>11</v>
      </c>
      <c r="J30" s="20" t="s">
        <v>7</v>
      </c>
      <c r="K30" s="20" t="s">
        <v>8</v>
      </c>
      <c r="L30" s="20" t="s">
        <v>11</v>
      </c>
      <c r="M30" s="20" t="s">
        <v>7</v>
      </c>
      <c r="N30" s="20" t="s">
        <v>8</v>
      </c>
      <c r="O30" s="150" t="s">
        <v>11</v>
      </c>
      <c r="P30" s="150" t="s">
        <v>7</v>
      </c>
      <c r="Q30" s="150" t="s">
        <v>8</v>
      </c>
      <c r="R30" s="201"/>
    </row>
    <row r="31" spans="1:18" ht="25.2" customHeight="1" x14ac:dyDescent="0.4">
      <c r="A31" s="33">
        <v>1</v>
      </c>
      <c r="B31" s="40" t="s">
        <v>111</v>
      </c>
      <c r="C31" s="33" t="s">
        <v>41</v>
      </c>
      <c r="D31" s="40" t="s">
        <v>389</v>
      </c>
      <c r="E31" s="21" t="s">
        <v>390</v>
      </c>
      <c r="F31" s="127" t="s">
        <v>108</v>
      </c>
      <c r="G31" s="22">
        <f t="shared" ref="G31:G41" si="3">K31+N31+Q31</f>
        <v>19</v>
      </c>
      <c r="H31" s="23">
        <f t="shared" ref="H31:H41" si="4">I31+L31+O31</f>
        <v>14</v>
      </c>
      <c r="I31" s="128"/>
      <c r="J31" s="129"/>
      <c r="K31" s="49"/>
      <c r="L31" s="128">
        <v>6</v>
      </c>
      <c r="M31" s="129">
        <v>2</v>
      </c>
      <c r="N31" s="49">
        <f t="shared" ref="N31:N38" si="5">$N$29-M31+1</f>
        <v>9</v>
      </c>
      <c r="O31" s="128">
        <v>8</v>
      </c>
      <c r="P31" s="129">
        <v>2</v>
      </c>
      <c r="Q31" s="49">
        <v>10</v>
      </c>
      <c r="R31" s="16"/>
    </row>
    <row r="32" spans="1:18" ht="25.2" customHeight="1" x14ac:dyDescent="0.4">
      <c r="A32" s="33">
        <v>2</v>
      </c>
      <c r="B32" s="40" t="s">
        <v>115</v>
      </c>
      <c r="C32" s="33" t="s">
        <v>41</v>
      </c>
      <c r="D32" s="40" t="s">
        <v>387</v>
      </c>
      <c r="E32" s="21" t="s">
        <v>388</v>
      </c>
      <c r="F32" s="127" t="s">
        <v>386</v>
      </c>
      <c r="G32" s="22">
        <f t="shared" si="3"/>
        <v>19</v>
      </c>
      <c r="H32" s="23">
        <f t="shared" si="4"/>
        <v>15</v>
      </c>
      <c r="I32" s="130"/>
      <c r="J32" s="131"/>
      <c r="K32" s="49"/>
      <c r="L32" s="130">
        <v>6</v>
      </c>
      <c r="M32" s="131">
        <v>1</v>
      </c>
      <c r="N32" s="49">
        <f t="shared" si="5"/>
        <v>10</v>
      </c>
      <c r="O32" s="130">
        <v>9</v>
      </c>
      <c r="P32" s="131">
        <v>3</v>
      </c>
      <c r="Q32" s="49">
        <v>9</v>
      </c>
      <c r="R32" s="16"/>
    </row>
    <row r="33" spans="1:18" ht="25.2" customHeight="1" x14ac:dyDescent="0.4">
      <c r="A33" s="33">
        <v>3</v>
      </c>
      <c r="B33" s="40" t="s">
        <v>137</v>
      </c>
      <c r="C33" s="33" t="s">
        <v>41</v>
      </c>
      <c r="D33" s="40" t="s">
        <v>391</v>
      </c>
      <c r="E33" s="21" t="s">
        <v>408</v>
      </c>
      <c r="F33" s="127" t="s">
        <v>394</v>
      </c>
      <c r="G33" s="22">
        <f t="shared" si="3"/>
        <v>16</v>
      </c>
      <c r="H33" s="23">
        <f t="shared" si="4"/>
        <v>21</v>
      </c>
      <c r="I33" s="130"/>
      <c r="J33" s="131"/>
      <c r="K33" s="49"/>
      <c r="L33" s="130">
        <v>9</v>
      </c>
      <c r="M33" s="131">
        <v>3</v>
      </c>
      <c r="N33" s="49">
        <f t="shared" si="5"/>
        <v>8</v>
      </c>
      <c r="O33" s="130">
        <v>12</v>
      </c>
      <c r="P33" s="131">
        <v>4</v>
      </c>
      <c r="Q33" s="49">
        <v>8</v>
      </c>
      <c r="R33" s="35"/>
    </row>
    <row r="34" spans="1:18" ht="25.2" customHeight="1" x14ac:dyDescent="0.4">
      <c r="A34" s="33">
        <v>4</v>
      </c>
      <c r="B34" s="40" t="s">
        <v>112</v>
      </c>
      <c r="C34" s="33" t="s">
        <v>41</v>
      </c>
      <c r="D34" s="40" t="s">
        <v>398</v>
      </c>
      <c r="E34" s="21" t="s">
        <v>411</v>
      </c>
      <c r="F34" s="127" t="s">
        <v>113</v>
      </c>
      <c r="G34" s="22">
        <f t="shared" si="3"/>
        <v>16</v>
      </c>
      <c r="H34" s="23">
        <f t="shared" si="4"/>
        <v>24</v>
      </c>
      <c r="I34" s="130"/>
      <c r="J34" s="131"/>
      <c r="K34" s="49"/>
      <c r="L34" s="130">
        <v>17</v>
      </c>
      <c r="M34" s="131">
        <v>6</v>
      </c>
      <c r="N34" s="49">
        <f t="shared" si="5"/>
        <v>5</v>
      </c>
      <c r="O34" s="130">
        <v>7</v>
      </c>
      <c r="P34" s="131">
        <v>1</v>
      </c>
      <c r="Q34" s="49">
        <v>11</v>
      </c>
      <c r="R34" s="16"/>
    </row>
    <row r="35" spans="1:18" ht="25.2" customHeight="1" x14ac:dyDescent="0.4">
      <c r="A35" s="33">
        <v>5</v>
      </c>
      <c r="B35" s="40" t="s">
        <v>396</v>
      </c>
      <c r="C35" s="33" t="s">
        <v>41</v>
      </c>
      <c r="D35" s="40" t="s">
        <v>397</v>
      </c>
      <c r="E35" s="21" t="s">
        <v>410</v>
      </c>
      <c r="F35" s="127" t="s">
        <v>116</v>
      </c>
      <c r="G35" s="22">
        <f t="shared" si="3"/>
        <v>13</v>
      </c>
      <c r="H35" s="23">
        <f t="shared" si="4"/>
        <v>36</v>
      </c>
      <c r="I35" s="130"/>
      <c r="J35" s="131"/>
      <c r="K35" s="49"/>
      <c r="L35" s="130">
        <v>16</v>
      </c>
      <c r="M35" s="131">
        <v>5</v>
      </c>
      <c r="N35" s="49">
        <f t="shared" si="5"/>
        <v>6</v>
      </c>
      <c r="O35" s="130">
        <v>20</v>
      </c>
      <c r="P35" s="131">
        <v>5</v>
      </c>
      <c r="Q35" s="49">
        <v>7</v>
      </c>
      <c r="R35" s="35"/>
    </row>
    <row r="36" spans="1:18" ht="25.2" customHeight="1" x14ac:dyDescent="0.4">
      <c r="A36" s="33">
        <v>6</v>
      </c>
      <c r="B36" s="40" t="s">
        <v>392</v>
      </c>
      <c r="C36" s="33" t="s">
        <v>41</v>
      </c>
      <c r="D36" s="40" t="s">
        <v>393</v>
      </c>
      <c r="E36" s="21" t="s">
        <v>409</v>
      </c>
      <c r="F36" s="127" t="s">
        <v>395</v>
      </c>
      <c r="G36" s="22">
        <f t="shared" si="3"/>
        <v>13</v>
      </c>
      <c r="H36" s="23">
        <f t="shared" si="4"/>
        <v>38</v>
      </c>
      <c r="I36" s="130"/>
      <c r="J36" s="131"/>
      <c r="K36" s="49"/>
      <c r="L36" s="130">
        <v>15</v>
      </c>
      <c r="M36" s="131">
        <v>4</v>
      </c>
      <c r="N36" s="49">
        <f t="shared" si="5"/>
        <v>7</v>
      </c>
      <c r="O36" s="130">
        <v>23</v>
      </c>
      <c r="P36" s="131">
        <v>6</v>
      </c>
      <c r="Q36" s="49">
        <v>6</v>
      </c>
      <c r="R36" s="35"/>
    </row>
    <row r="37" spans="1:18" ht="25.2" customHeight="1" x14ac:dyDescent="0.4">
      <c r="A37" s="33">
        <v>7</v>
      </c>
      <c r="B37" s="40" t="s">
        <v>399</v>
      </c>
      <c r="C37" s="33" t="s">
        <v>41</v>
      </c>
      <c r="D37" s="40" t="s">
        <v>400</v>
      </c>
      <c r="E37" s="21" t="s">
        <v>412</v>
      </c>
      <c r="F37" s="127" t="s">
        <v>113</v>
      </c>
      <c r="G37" s="22">
        <f t="shared" si="3"/>
        <v>9</v>
      </c>
      <c r="H37" s="23">
        <f t="shared" si="4"/>
        <v>52</v>
      </c>
      <c r="I37" s="130"/>
      <c r="J37" s="131"/>
      <c r="K37" s="49"/>
      <c r="L37" s="130">
        <v>21</v>
      </c>
      <c r="M37" s="131">
        <v>7</v>
      </c>
      <c r="N37" s="49">
        <f t="shared" si="5"/>
        <v>4</v>
      </c>
      <c r="O37" s="130">
        <v>31</v>
      </c>
      <c r="P37" s="131">
        <v>7</v>
      </c>
      <c r="Q37" s="49">
        <v>5</v>
      </c>
      <c r="R37" s="35"/>
    </row>
    <row r="38" spans="1:18" ht="25.2" customHeight="1" x14ac:dyDescent="0.4">
      <c r="A38" s="33">
        <v>8</v>
      </c>
      <c r="B38" s="40" t="s">
        <v>401</v>
      </c>
      <c r="C38" s="33" t="s">
        <v>41</v>
      </c>
      <c r="D38" s="40" t="s">
        <v>402</v>
      </c>
      <c r="E38" s="21" t="s">
        <v>413</v>
      </c>
      <c r="F38" s="127" t="s">
        <v>403</v>
      </c>
      <c r="G38" s="22">
        <f t="shared" si="3"/>
        <v>6</v>
      </c>
      <c r="H38" s="23">
        <f t="shared" si="4"/>
        <v>70</v>
      </c>
      <c r="I38" s="130"/>
      <c r="J38" s="131"/>
      <c r="K38" s="49"/>
      <c r="L38" s="130">
        <v>25</v>
      </c>
      <c r="M38" s="131">
        <v>8</v>
      </c>
      <c r="N38" s="49">
        <f t="shared" si="5"/>
        <v>3</v>
      </c>
      <c r="O38" s="130">
        <v>45</v>
      </c>
      <c r="P38" s="131">
        <v>9</v>
      </c>
      <c r="Q38" s="49">
        <v>3</v>
      </c>
      <c r="R38" s="35"/>
    </row>
    <row r="39" spans="1:18" ht="25.2" customHeight="1" x14ac:dyDescent="0.4">
      <c r="A39" s="33">
        <v>9</v>
      </c>
      <c r="B39" s="40" t="s">
        <v>628</v>
      </c>
      <c r="C39" s="33" t="s">
        <v>41</v>
      </c>
      <c r="D39" s="40" t="s">
        <v>629</v>
      </c>
      <c r="E39" s="21" t="s">
        <v>737</v>
      </c>
      <c r="F39" s="167" t="s">
        <v>736</v>
      </c>
      <c r="G39" s="22">
        <f t="shared" si="3"/>
        <v>4</v>
      </c>
      <c r="H39" s="23">
        <f t="shared" si="4"/>
        <v>34</v>
      </c>
      <c r="I39" s="130"/>
      <c r="J39" s="131"/>
      <c r="K39" s="49"/>
      <c r="L39" s="130"/>
      <c r="M39" s="131"/>
      <c r="N39" s="49"/>
      <c r="O39" s="130">
        <v>34</v>
      </c>
      <c r="P39" s="131">
        <v>8</v>
      </c>
      <c r="Q39" s="49">
        <v>4</v>
      </c>
      <c r="R39" s="35"/>
    </row>
    <row r="40" spans="1:18" ht="25.2" customHeight="1" x14ac:dyDescent="0.4">
      <c r="A40" s="33">
        <v>10</v>
      </c>
      <c r="B40" s="40" t="s">
        <v>404</v>
      </c>
      <c r="C40" s="33" t="s">
        <v>41</v>
      </c>
      <c r="D40" s="40" t="s">
        <v>405</v>
      </c>
      <c r="E40" s="21" t="s">
        <v>414</v>
      </c>
      <c r="F40" s="127" t="s">
        <v>133</v>
      </c>
      <c r="G40" s="22">
        <f t="shared" si="3"/>
        <v>4</v>
      </c>
      <c r="H40" s="23">
        <f t="shared" si="4"/>
        <v>80</v>
      </c>
      <c r="I40" s="130"/>
      <c r="J40" s="131"/>
      <c r="K40" s="49"/>
      <c r="L40" s="130">
        <v>31</v>
      </c>
      <c r="M40" s="131">
        <v>9</v>
      </c>
      <c r="N40" s="49">
        <f>$N$29-M40+1</f>
        <v>2</v>
      </c>
      <c r="O40" s="130">
        <v>49</v>
      </c>
      <c r="P40" s="131">
        <v>10</v>
      </c>
      <c r="Q40" s="49">
        <v>2</v>
      </c>
      <c r="R40" s="35"/>
    </row>
    <row r="41" spans="1:18" ht="25.2" customHeight="1" thickBot="1" x14ac:dyDescent="0.45">
      <c r="A41" s="33">
        <v>11</v>
      </c>
      <c r="B41" s="40" t="s">
        <v>406</v>
      </c>
      <c r="C41" s="33" t="s">
        <v>41</v>
      </c>
      <c r="D41" s="40" t="s">
        <v>407</v>
      </c>
      <c r="E41" s="21" t="s">
        <v>415</v>
      </c>
      <c r="F41" s="127" t="s">
        <v>212</v>
      </c>
      <c r="G41" s="28">
        <f t="shared" si="3"/>
        <v>2</v>
      </c>
      <c r="H41" s="23">
        <f t="shared" si="4"/>
        <v>88</v>
      </c>
      <c r="I41" s="130"/>
      <c r="J41" s="131"/>
      <c r="K41" s="49"/>
      <c r="L41" s="130">
        <v>36</v>
      </c>
      <c r="M41" s="131">
        <v>10</v>
      </c>
      <c r="N41" s="49">
        <f>$N$29-M41+1</f>
        <v>1</v>
      </c>
      <c r="O41" s="130">
        <v>52</v>
      </c>
      <c r="P41" s="131">
        <v>11</v>
      </c>
      <c r="Q41" s="49">
        <v>1</v>
      </c>
      <c r="R41" s="35"/>
    </row>
    <row r="42" spans="1:18" ht="19.8" thickTop="1" x14ac:dyDescent="0.4"/>
  </sheetData>
  <sortState xmlns:xlrd2="http://schemas.microsoft.com/office/spreadsheetml/2017/richdata2" ref="B39:Q40">
    <sortCondition ref="H39:H40"/>
  </sortState>
  <mergeCells count="30">
    <mergeCell ref="A28:A30"/>
    <mergeCell ref="B28:B30"/>
    <mergeCell ref="C28:C30"/>
    <mergeCell ref="D28:D30"/>
    <mergeCell ref="E28:E30"/>
    <mergeCell ref="G3:G5"/>
    <mergeCell ref="H3:H5"/>
    <mergeCell ref="I3:K3"/>
    <mergeCell ref="F3:F5"/>
    <mergeCell ref="L28:N28"/>
    <mergeCell ref="F28:F30"/>
    <mergeCell ref="G28:G30"/>
    <mergeCell ref="H28:H30"/>
    <mergeCell ref="I29:J29"/>
    <mergeCell ref="L29:M29"/>
    <mergeCell ref="L3:N3"/>
    <mergeCell ref="L4:M4"/>
    <mergeCell ref="I4:J4"/>
    <mergeCell ref="I28:K28"/>
    <mergeCell ref="A3:A5"/>
    <mergeCell ref="B3:B5"/>
    <mergeCell ref="C3:C5"/>
    <mergeCell ref="D3:D5"/>
    <mergeCell ref="E3:E5"/>
    <mergeCell ref="O3:Q3"/>
    <mergeCell ref="O4:P4"/>
    <mergeCell ref="O28:Q28"/>
    <mergeCell ref="O29:P29"/>
    <mergeCell ref="R3:R5"/>
    <mergeCell ref="R28:R30"/>
  </mergeCells>
  <phoneticPr fontId="1" type="noConversion"/>
  <printOptions horizontalCentered="1"/>
  <pageMargins left="0.17" right="0.17" top="0.17" bottom="0.17" header="0.24" footer="0.17"/>
  <pageSetup paperSize="9" scale="6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EFB2DC-8C93-4E76-9AFD-7840D6F29D85}">
  <sheetPr>
    <pageSetUpPr fitToPage="1"/>
  </sheetPr>
  <dimension ref="A1:R14"/>
  <sheetViews>
    <sheetView topLeftCell="B1" zoomScale="70" zoomScaleNormal="70" zoomScaleSheetLayoutView="85" workbookViewId="0">
      <pane ySplit="5" topLeftCell="A6" activePane="bottomLeft" state="frozen"/>
      <selection pane="bottomLeft" activeCell="J24" sqref="J24"/>
    </sheetView>
  </sheetViews>
  <sheetFormatPr defaultColWidth="9" defaultRowHeight="19.2" x14ac:dyDescent="0.4"/>
  <cols>
    <col min="1" max="1" width="9" style="2"/>
    <col min="2" max="2" width="10.59765625" style="2" customWidth="1"/>
    <col min="3" max="3" width="6" style="2" customWidth="1"/>
    <col min="4" max="4" width="12.19921875" style="2" customWidth="1"/>
    <col min="5" max="5" width="10" style="2" customWidth="1"/>
    <col min="6" max="6" width="18.3984375" style="2" customWidth="1"/>
    <col min="7" max="7" width="10.19921875" style="2" customWidth="1"/>
    <col min="8" max="8" width="10.69921875" style="2" customWidth="1"/>
    <col min="9" max="9" width="12.19921875" style="2" customWidth="1"/>
    <col min="10" max="10" width="12.19921875" style="6" customWidth="1"/>
    <col min="11" max="12" width="12.19921875" style="2" customWidth="1"/>
    <col min="13" max="13" width="12.19921875" style="6" customWidth="1"/>
    <col min="14" max="14" width="12.19921875" style="2" customWidth="1"/>
    <col min="15" max="15" width="12.19921875" customWidth="1"/>
    <col min="16" max="17" width="12.19921875" style="2" customWidth="1"/>
    <col min="18" max="18" width="25.69921875" style="2" customWidth="1"/>
    <col min="19" max="16384" width="9" style="2"/>
  </cols>
  <sheetData>
    <row r="1" spans="1:18" ht="25.2" x14ac:dyDescent="0.4">
      <c r="A1" s="1" t="s">
        <v>310</v>
      </c>
      <c r="B1" s="1"/>
      <c r="C1" s="1"/>
      <c r="F1" s="3"/>
      <c r="I1" s="6"/>
      <c r="J1" s="2"/>
      <c r="L1" s="6"/>
      <c r="M1" s="2"/>
      <c r="O1" s="2"/>
    </row>
    <row r="2" spans="1:18" ht="19.8" thickBot="1" x14ac:dyDescent="0.45">
      <c r="A2" s="3" t="s">
        <v>3</v>
      </c>
      <c r="B2" s="3"/>
      <c r="D2" s="149" t="s">
        <v>757</v>
      </c>
      <c r="F2" s="3"/>
      <c r="I2" s="6"/>
      <c r="J2" s="2"/>
      <c r="L2" s="6"/>
      <c r="M2" s="2"/>
      <c r="O2" s="2"/>
    </row>
    <row r="3" spans="1:18" ht="17.399999999999999" customHeight="1" thickTop="1" x14ac:dyDescent="0.4">
      <c r="A3" s="206" t="s">
        <v>2</v>
      </c>
      <c r="B3" s="204" t="s">
        <v>0</v>
      </c>
      <c r="C3" s="207" t="s">
        <v>10</v>
      </c>
      <c r="D3" s="204" t="s">
        <v>9</v>
      </c>
      <c r="E3" s="207" t="s">
        <v>4</v>
      </c>
      <c r="F3" s="196" t="s">
        <v>1</v>
      </c>
      <c r="G3" s="224" t="s">
        <v>5</v>
      </c>
      <c r="H3" s="214" t="s">
        <v>12</v>
      </c>
      <c r="I3" s="204" t="s">
        <v>86</v>
      </c>
      <c r="J3" s="204"/>
      <c r="K3" s="204"/>
      <c r="L3" s="204" t="s">
        <v>159</v>
      </c>
      <c r="M3" s="204"/>
      <c r="N3" s="204"/>
      <c r="O3" s="204" t="s">
        <v>595</v>
      </c>
      <c r="P3" s="204"/>
      <c r="Q3" s="204"/>
      <c r="R3" s="199" t="s">
        <v>14</v>
      </c>
    </row>
    <row r="4" spans="1:18" ht="17.399999999999999" customHeight="1" x14ac:dyDescent="0.4">
      <c r="A4" s="204"/>
      <c r="B4" s="204"/>
      <c r="C4" s="208"/>
      <c r="D4" s="204"/>
      <c r="E4" s="208"/>
      <c r="F4" s="196"/>
      <c r="G4" s="225"/>
      <c r="H4" s="198"/>
      <c r="I4" s="205" t="s">
        <v>6</v>
      </c>
      <c r="J4" s="205"/>
      <c r="K4" s="5"/>
      <c r="L4" s="205" t="s">
        <v>6</v>
      </c>
      <c r="M4" s="205"/>
      <c r="N4" s="5">
        <v>1</v>
      </c>
      <c r="O4" s="205" t="s">
        <v>6</v>
      </c>
      <c r="P4" s="205"/>
      <c r="Q4" s="5">
        <v>1</v>
      </c>
      <c r="R4" s="200"/>
    </row>
    <row r="5" spans="1:18" x14ac:dyDescent="0.4">
      <c r="A5" s="204"/>
      <c r="B5" s="204"/>
      <c r="C5" s="209"/>
      <c r="D5" s="204"/>
      <c r="E5" s="209"/>
      <c r="F5" s="196"/>
      <c r="G5" s="225"/>
      <c r="H5" s="198"/>
      <c r="I5" s="17" t="s">
        <v>11</v>
      </c>
      <c r="J5" s="17" t="s">
        <v>7</v>
      </c>
      <c r="K5" s="17" t="s">
        <v>8</v>
      </c>
      <c r="L5" s="17" t="s">
        <v>11</v>
      </c>
      <c r="M5" s="17" t="s">
        <v>7</v>
      </c>
      <c r="N5" s="17" t="s">
        <v>8</v>
      </c>
      <c r="O5" s="150" t="s">
        <v>11</v>
      </c>
      <c r="P5" s="150" t="s">
        <v>7</v>
      </c>
      <c r="Q5" s="150" t="s">
        <v>8</v>
      </c>
      <c r="R5" s="201"/>
    </row>
    <row r="6" spans="1:18" ht="25.2" customHeight="1" thickBot="1" x14ac:dyDescent="0.45">
      <c r="A6" s="10">
        <v>1</v>
      </c>
      <c r="B6" s="8" t="s">
        <v>107</v>
      </c>
      <c r="C6" s="33" t="s">
        <v>50</v>
      </c>
      <c r="D6" s="8" t="s">
        <v>416</v>
      </c>
      <c r="E6" s="21" t="s">
        <v>110</v>
      </c>
      <c r="F6" s="14" t="s">
        <v>108</v>
      </c>
      <c r="G6" s="28">
        <f>N6+Q6</f>
        <v>2</v>
      </c>
      <c r="H6" s="23">
        <f>L6+O6</f>
        <v>51</v>
      </c>
      <c r="I6" s="130"/>
      <c r="J6" s="131"/>
      <c r="K6" s="49"/>
      <c r="L6" s="130">
        <v>24</v>
      </c>
      <c r="M6" s="131">
        <v>1</v>
      </c>
      <c r="N6" s="49">
        <f>$N$4-M6+1</f>
        <v>1</v>
      </c>
      <c r="O6" s="130">
        <v>27</v>
      </c>
      <c r="P6" s="131">
        <v>1</v>
      </c>
      <c r="Q6" s="49">
        <v>1</v>
      </c>
      <c r="R6" s="16"/>
    </row>
    <row r="7" spans="1:18" ht="19.8" thickTop="1" x14ac:dyDescent="0.4">
      <c r="A7" s="9"/>
      <c r="O7" s="142"/>
    </row>
    <row r="8" spans="1:18" x14ac:dyDescent="0.4">
      <c r="O8" s="142"/>
    </row>
    <row r="9" spans="1:18" x14ac:dyDescent="0.4">
      <c r="O9" s="122"/>
    </row>
    <row r="10" spans="1:18" x14ac:dyDescent="0.4">
      <c r="O10" s="142"/>
    </row>
    <row r="11" spans="1:18" x14ac:dyDescent="0.4">
      <c r="O11" s="142"/>
    </row>
    <row r="12" spans="1:18" x14ac:dyDescent="0.4">
      <c r="O12" s="142"/>
    </row>
    <row r="13" spans="1:18" x14ac:dyDescent="0.4">
      <c r="O13" s="142"/>
    </row>
    <row r="14" spans="1:18" x14ac:dyDescent="0.4">
      <c r="O14" s="143"/>
    </row>
  </sheetData>
  <mergeCells count="15">
    <mergeCell ref="R3:R5"/>
    <mergeCell ref="F3:F5"/>
    <mergeCell ref="A3:A5"/>
    <mergeCell ref="B3:B5"/>
    <mergeCell ref="C3:C5"/>
    <mergeCell ref="D3:D5"/>
    <mergeCell ref="E3:E5"/>
    <mergeCell ref="G3:G5"/>
    <mergeCell ref="H3:H5"/>
    <mergeCell ref="I3:K3"/>
    <mergeCell ref="L3:N3"/>
    <mergeCell ref="I4:J4"/>
    <mergeCell ref="L4:M4"/>
    <mergeCell ref="O3:Q3"/>
    <mergeCell ref="O4:P4"/>
  </mergeCells>
  <phoneticPr fontId="1" type="noConversion"/>
  <pageMargins left="0.17" right="0.23622047244094491" top="0.74803149606299213" bottom="0.74803149606299213" header="0.31496062992125984" footer="0.31496062992125984"/>
  <pageSetup paperSize="9" scale="71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97F412-F1E7-421C-8DBC-2B81041ECCF1}">
  <sheetPr>
    <pageSetUpPr fitToPage="1"/>
  </sheetPr>
  <dimension ref="A1:O14"/>
  <sheetViews>
    <sheetView zoomScale="70" zoomScaleNormal="70" zoomScaleSheetLayoutView="85" workbookViewId="0">
      <pane ySplit="5" topLeftCell="A6" activePane="bottomLeft" state="frozen"/>
      <selection pane="bottomLeft" activeCell="E13" sqref="E13"/>
    </sheetView>
  </sheetViews>
  <sheetFormatPr defaultColWidth="9" defaultRowHeight="19.2" x14ac:dyDescent="0.4"/>
  <cols>
    <col min="1" max="1" width="9" style="2"/>
    <col min="2" max="2" width="11.5" style="2" customWidth="1"/>
    <col min="3" max="3" width="7.19921875" style="2" customWidth="1"/>
    <col min="4" max="4" width="12.19921875" style="2" customWidth="1"/>
    <col min="5" max="5" width="10" style="2" customWidth="1"/>
    <col min="6" max="6" width="18.3984375" style="2" customWidth="1"/>
    <col min="7" max="7" width="10.19921875" style="2" customWidth="1"/>
    <col min="8" max="8" width="10.69921875" style="2" customWidth="1"/>
    <col min="9" max="9" width="12.19921875" style="2" customWidth="1"/>
    <col min="10" max="10" width="12.19921875" style="6" customWidth="1"/>
    <col min="11" max="12" width="12.19921875" style="2" customWidth="1"/>
    <col min="13" max="13" width="12.19921875" style="6" customWidth="1"/>
    <col min="14" max="17" width="12.19921875" style="2" customWidth="1"/>
    <col min="18" max="18" width="25.69921875" style="2" customWidth="1"/>
    <col min="19" max="16384" width="9" style="2"/>
  </cols>
  <sheetData>
    <row r="1" spans="1:15" ht="25.2" x14ac:dyDescent="0.4">
      <c r="A1" s="1" t="s">
        <v>312</v>
      </c>
      <c r="B1" s="1"/>
      <c r="C1" s="1"/>
      <c r="F1" s="3"/>
      <c r="I1" s="6"/>
      <c r="J1" s="2"/>
      <c r="L1" s="6"/>
      <c r="M1" s="2"/>
    </row>
    <row r="2" spans="1:15" ht="19.8" thickBot="1" x14ac:dyDescent="0.45">
      <c r="A2" s="3" t="s">
        <v>3</v>
      </c>
      <c r="B2" s="3"/>
      <c r="D2" s="149" t="s">
        <v>757</v>
      </c>
      <c r="F2" s="3"/>
      <c r="I2" s="6"/>
      <c r="J2" s="2"/>
      <c r="L2" s="6"/>
      <c r="M2" s="2"/>
    </row>
    <row r="3" spans="1:15" ht="17.399999999999999" customHeight="1" thickTop="1" x14ac:dyDescent="0.4">
      <c r="A3" s="199" t="s">
        <v>2</v>
      </c>
      <c r="B3" s="207" t="s">
        <v>0</v>
      </c>
      <c r="C3" s="207" t="s">
        <v>10</v>
      </c>
      <c r="D3" s="207" t="s">
        <v>9</v>
      </c>
      <c r="E3" s="207" t="s">
        <v>4</v>
      </c>
      <c r="F3" s="216" t="s">
        <v>1</v>
      </c>
      <c r="G3" s="211" t="s">
        <v>5</v>
      </c>
      <c r="H3" s="221" t="s">
        <v>12</v>
      </c>
      <c r="I3" s="196" t="s">
        <v>159</v>
      </c>
      <c r="J3" s="197"/>
      <c r="K3" s="198"/>
      <c r="L3" s="196" t="s">
        <v>595</v>
      </c>
      <c r="M3" s="197"/>
      <c r="N3" s="198"/>
      <c r="O3" s="199" t="s">
        <v>14</v>
      </c>
    </row>
    <row r="4" spans="1:15" ht="17.399999999999999" customHeight="1" x14ac:dyDescent="0.4">
      <c r="A4" s="200"/>
      <c r="B4" s="208"/>
      <c r="C4" s="208"/>
      <c r="D4" s="208"/>
      <c r="E4" s="208"/>
      <c r="F4" s="217"/>
      <c r="G4" s="219"/>
      <c r="H4" s="222"/>
      <c r="I4" s="202" t="s">
        <v>6</v>
      </c>
      <c r="J4" s="203"/>
      <c r="K4" s="5">
        <v>5</v>
      </c>
      <c r="L4" s="202" t="s">
        <v>6</v>
      </c>
      <c r="M4" s="203"/>
      <c r="N4" s="5">
        <v>1</v>
      </c>
      <c r="O4" s="200"/>
    </row>
    <row r="5" spans="1:15" x14ac:dyDescent="0.4">
      <c r="A5" s="201"/>
      <c r="B5" s="209"/>
      <c r="C5" s="209"/>
      <c r="D5" s="209"/>
      <c r="E5" s="209"/>
      <c r="F5" s="226"/>
      <c r="G5" s="220"/>
      <c r="H5" s="223"/>
      <c r="I5" s="95" t="s">
        <v>11</v>
      </c>
      <c r="J5" s="95" t="s">
        <v>7</v>
      </c>
      <c r="K5" s="95" t="s">
        <v>8</v>
      </c>
      <c r="L5" s="153" t="s">
        <v>11</v>
      </c>
      <c r="M5" s="153" t="s">
        <v>7</v>
      </c>
      <c r="N5" s="153" t="s">
        <v>8</v>
      </c>
      <c r="O5" s="201"/>
    </row>
    <row r="6" spans="1:15" ht="25.2" customHeight="1" x14ac:dyDescent="0.4">
      <c r="A6" s="16">
        <v>1</v>
      </c>
      <c r="B6" s="78" t="s">
        <v>58</v>
      </c>
      <c r="C6" s="100" t="s">
        <v>41</v>
      </c>
      <c r="D6" s="78" t="s">
        <v>339</v>
      </c>
      <c r="E6" s="101">
        <v>941029</v>
      </c>
      <c r="F6" s="102" t="s">
        <v>69</v>
      </c>
      <c r="G6" s="103">
        <f>K6+N6</f>
        <v>5</v>
      </c>
      <c r="H6" s="104">
        <f>I6+L6</f>
        <v>10</v>
      </c>
      <c r="I6" s="105">
        <v>10</v>
      </c>
      <c r="J6" s="106">
        <v>1</v>
      </c>
      <c r="K6" s="32">
        <f>$K$4-J6+1</f>
        <v>5</v>
      </c>
      <c r="L6" s="105"/>
      <c r="M6" s="106"/>
      <c r="N6" s="32"/>
      <c r="O6" s="78"/>
    </row>
    <row r="7" spans="1:15" ht="25.2" customHeight="1" x14ac:dyDescent="0.4">
      <c r="A7" s="16">
        <v>2</v>
      </c>
      <c r="B7" s="78" t="s">
        <v>60</v>
      </c>
      <c r="C7" s="100" t="s">
        <v>41</v>
      </c>
      <c r="D7" s="78" t="s">
        <v>340</v>
      </c>
      <c r="E7" s="101">
        <v>961003</v>
      </c>
      <c r="F7" s="102" t="s">
        <v>35</v>
      </c>
      <c r="G7" s="103">
        <f t="shared" ref="G7:G11" si="0">K7+N7</f>
        <v>4</v>
      </c>
      <c r="H7" s="104">
        <f t="shared" ref="H7:H11" si="1">I7+L7</f>
        <v>14</v>
      </c>
      <c r="I7" s="70">
        <v>14</v>
      </c>
      <c r="J7" s="71">
        <v>2</v>
      </c>
      <c r="K7" s="32">
        <f t="shared" ref="K7:K10" si="2">$K$4-J7+1</f>
        <v>4</v>
      </c>
      <c r="L7" s="105"/>
      <c r="M7" s="106"/>
      <c r="N7" s="32"/>
      <c r="O7" s="78"/>
    </row>
    <row r="8" spans="1:15" ht="25.2" customHeight="1" x14ac:dyDescent="0.4">
      <c r="A8" s="16">
        <v>3</v>
      </c>
      <c r="B8" s="78" t="s">
        <v>61</v>
      </c>
      <c r="C8" s="100" t="s">
        <v>41</v>
      </c>
      <c r="D8" s="78" t="s">
        <v>341</v>
      </c>
      <c r="E8" s="101">
        <v>860108</v>
      </c>
      <c r="F8" s="102" t="s">
        <v>36</v>
      </c>
      <c r="G8" s="103">
        <f t="shared" si="0"/>
        <v>3</v>
      </c>
      <c r="H8" s="104">
        <f t="shared" si="1"/>
        <v>22</v>
      </c>
      <c r="I8" s="70">
        <v>22</v>
      </c>
      <c r="J8" s="71">
        <v>3</v>
      </c>
      <c r="K8" s="32">
        <f t="shared" si="2"/>
        <v>3</v>
      </c>
      <c r="L8" s="105"/>
      <c r="M8" s="106"/>
      <c r="N8" s="32"/>
      <c r="O8" s="78"/>
    </row>
    <row r="9" spans="1:15" ht="25.2" customHeight="1" x14ac:dyDescent="0.4">
      <c r="A9" s="16">
        <v>4</v>
      </c>
      <c r="B9" s="78" t="s">
        <v>114</v>
      </c>
      <c r="C9" s="100" t="s">
        <v>41</v>
      </c>
      <c r="D9" s="78" t="s">
        <v>342</v>
      </c>
      <c r="E9" s="107" t="s">
        <v>246</v>
      </c>
      <c r="F9" s="102" t="s">
        <v>247</v>
      </c>
      <c r="G9" s="103">
        <f t="shared" si="0"/>
        <v>2</v>
      </c>
      <c r="H9" s="104">
        <f t="shared" si="1"/>
        <v>38</v>
      </c>
      <c r="I9" s="70">
        <v>38</v>
      </c>
      <c r="J9" s="71">
        <v>4</v>
      </c>
      <c r="K9" s="32">
        <f t="shared" si="2"/>
        <v>2</v>
      </c>
      <c r="L9" s="105"/>
      <c r="M9" s="106"/>
      <c r="N9" s="32"/>
      <c r="O9" s="78"/>
    </row>
    <row r="10" spans="1:15" ht="25.2" customHeight="1" x14ac:dyDescent="0.4">
      <c r="A10" s="16">
        <v>5</v>
      </c>
      <c r="B10" s="78" t="s">
        <v>253</v>
      </c>
      <c r="C10" s="100" t="s">
        <v>41</v>
      </c>
      <c r="D10" s="78" t="s">
        <v>343</v>
      </c>
      <c r="E10" s="107" t="s">
        <v>255</v>
      </c>
      <c r="F10" s="102" t="s">
        <v>256</v>
      </c>
      <c r="G10" s="103">
        <f t="shared" si="0"/>
        <v>1</v>
      </c>
      <c r="H10" s="104">
        <f t="shared" si="1"/>
        <v>43</v>
      </c>
      <c r="I10" s="70">
        <v>43</v>
      </c>
      <c r="J10" s="71">
        <v>5</v>
      </c>
      <c r="K10" s="32">
        <f t="shared" si="2"/>
        <v>1</v>
      </c>
      <c r="L10" s="105"/>
      <c r="M10" s="106"/>
      <c r="N10" s="32"/>
      <c r="O10" s="78"/>
    </row>
    <row r="11" spans="1:15" ht="25.2" customHeight="1" thickBot="1" x14ac:dyDescent="0.45">
      <c r="A11" s="16">
        <v>6</v>
      </c>
      <c r="B11" s="78" t="s">
        <v>630</v>
      </c>
      <c r="C11" s="100" t="s">
        <v>41</v>
      </c>
      <c r="D11" s="78" t="s">
        <v>631</v>
      </c>
      <c r="E11" s="107" t="s">
        <v>731</v>
      </c>
      <c r="F11" s="102" t="s">
        <v>732</v>
      </c>
      <c r="G11" s="144">
        <f t="shared" si="0"/>
        <v>1</v>
      </c>
      <c r="H11" s="104">
        <f t="shared" si="1"/>
        <v>10</v>
      </c>
      <c r="I11" s="70"/>
      <c r="J11" s="71"/>
      <c r="K11" s="32"/>
      <c r="L11" s="105">
        <v>10</v>
      </c>
      <c r="M11" s="106">
        <v>1</v>
      </c>
      <c r="N11" s="32">
        <v>1</v>
      </c>
      <c r="O11" s="78"/>
    </row>
    <row r="12" spans="1:15" ht="17.399999999999999" customHeight="1" thickTop="1" x14ac:dyDescent="0.4">
      <c r="J12" s="2"/>
      <c r="M12" s="2"/>
    </row>
    <row r="13" spans="1:15" ht="17.399999999999999" customHeight="1" x14ac:dyDescent="0.4">
      <c r="J13" s="2"/>
      <c r="M13" s="2"/>
    </row>
    <row r="14" spans="1:15" ht="25.2" customHeight="1" x14ac:dyDescent="0.4">
      <c r="J14" s="2"/>
      <c r="M14" s="2"/>
    </row>
  </sheetData>
  <mergeCells count="13">
    <mergeCell ref="O3:O5"/>
    <mergeCell ref="L4:M4"/>
    <mergeCell ref="F3:F5"/>
    <mergeCell ref="A3:A5"/>
    <mergeCell ref="B3:B5"/>
    <mergeCell ref="C3:C5"/>
    <mergeCell ref="D3:D5"/>
    <mergeCell ref="E3:E5"/>
    <mergeCell ref="G3:G5"/>
    <mergeCell ref="H3:H5"/>
    <mergeCell ref="I3:K3"/>
    <mergeCell ref="I4:J4"/>
    <mergeCell ref="L3:N3"/>
  </mergeCells>
  <phoneticPr fontId="1" type="noConversion"/>
  <pageMargins left="0.17" right="0.17" top="0.74803149606299213" bottom="0.74803149606299213" header="0.31496062992125984" footer="0.31496062992125984"/>
  <pageSetup paperSize="9" scale="7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135BD3-43BF-459B-8365-2A3BA154F6F6}">
  <sheetPr>
    <pageSetUpPr fitToPage="1"/>
  </sheetPr>
  <dimension ref="A1:R16"/>
  <sheetViews>
    <sheetView zoomScale="70" zoomScaleNormal="70" zoomScaleSheetLayoutView="85" workbookViewId="0">
      <pane ySplit="5" topLeftCell="A6" activePane="bottomLeft" state="frozen"/>
      <selection pane="bottomLeft" activeCell="L14" sqref="L14"/>
    </sheetView>
  </sheetViews>
  <sheetFormatPr defaultColWidth="9" defaultRowHeight="19.2" x14ac:dyDescent="0.4"/>
  <cols>
    <col min="1" max="1" width="9" style="2"/>
    <col min="2" max="2" width="10.09765625" style="2" customWidth="1"/>
    <col min="3" max="3" width="6" style="2" customWidth="1"/>
    <col min="4" max="4" width="12.19921875" style="2" customWidth="1"/>
    <col min="5" max="5" width="10" style="2" customWidth="1"/>
    <col min="6" max="6" width="18.3984375" style="2" customWidth="1"/>
    <col min="7" max="7" width="10.19921875" style="2" customWidth="1"/>
    <col min="8" max="8" width="10.69921875" style="2" customWidth="1"/>
    <col min="9" max="9" width="12.19921875" style="2" customWidth="1"/>
    <col min="10" max="10" width="12.19921875" style="6" customWidth="1"/>
    <col min="11" max="12" width="12.19921875" style="2" customWidth="1"/>
    <col min="13" max="13" width="12.19921875" style="6" customWidth="1"/>
    <col min="14" max="14" width="12.19921875" style="2" customWidth="1"/>
    <col min="15" max="15" width="12.19921875" customWidth="1"/>
    <col min="16" max="17" width="12.19921875" style="2" customWidth="1"/>
    <col min="18" max="18" width="25.69921875" style="2" customWidth="1"/>
    <col min="19" max="16384" width="9" style="2"/>
  </cols>
  <sheetData>
    <row r="1" spans="1:18" ht="25.2" x14ac:dyDescent="0.4">
      <c r="A1" s="1" t="s">
        <v>594</v>
      </c>
      <c r="B1" s="1"/>
      <c r="C1" s="1"/>
      <c r="F1" s="3"/>
      <c r="I1" s="6"/>
      <c r="J1" s="2"/>
      <c r="L1" s="6"/>
      <c r="M1" s="2"/>
      <c r="O1" s="2"/>
    </row>
    <row r="2" spans="1:18" ht="19.8" thickBot="1" x14ac:dyDescent="0.45">
      <c r="A2" s="3" t="s">
        <v>3</v>
      </c>
      <c r="B2" s="3"/>
      <c r="D2" s="149" t="s">
        <v>757</v>
      </c>
      <c r="F2" s="3"/>
      <c r="I2" s="6"/>
      <c r="J2" s="2"/>
      <c r="L2" s="6"/>
      <c r="M2" s="2"/>
      <c r="O2" s="2"/>
    </row>
    <row r="3" spans="1:18" ht="17.399999999999999" customHeight="1" thickTop="1" x14ac:dyDescent="0.4">
      <c r="A3" s="206" t="s">
        <v>2</v>
      </c>
      <c r="B3" s="204" t="s">
        <v>0</v>
      </c>
      <c r="C3" s="207" t="s">
        <v>10</v>
      </c>
      <c r="D3" s="204" t="s">
        <v>9</v>
      </c>
      <c r="E3" s="207" t="s">
        <v>4</v>
      </c>
      <c r="F3" s="196" t="s">
        <v>1</v>
      </c>
      <c r="G3" s="224" t="s">
        <v>5</v>
      </c>
      <c r="H3" s="214" t="s">
        <v>12</v>
      </c>
      <c r="I3" s="204" t="s">
        <v>86</v>
      </c>
      <c r="J3" s="204"/>
      <c r="K3" s="204"/>
      <c r="L3" s="204" t="s">
        <v>159</v>
      </c>
      <c r="M3" s="204"/>
      <c r="N3" s="204"/>
      <c r="O3" s="204" t="s">
        <v>595</v>
      </c>
      <c r="P3" s="204"/>
      <c r="Q3" s="204"/>
      <c r="R3" s="199" t="s">
        <v>14</v>
      </c>
    </row>
    <row r="4" spans="1:18" ht="17.399999999999999" customHeight="1" x14ac:dyDescent="0.4">
      <c r="A4" s="204"/>
      <c r="B4" s="204"/>
      <c r="C4" s="208"/>
      <c r="D4" s="204"/>
      <c r="E4" s="208"/>
      <c r="F4" s="196"/>
      <c r="G4" s="225"/>
      <c r="H4" s="198"/>
      <c r="I4" s="205" t="s">
        <v>6</v>
      </c>
      <c r="J4" s="205"/>
      <c r="K4" s="5"/>
      <c r="L4" s="205" t="s">
        <v>6</v>
      </c>
      <c r="M4" s="205"/>
      <c r="N4" s="5">
        <v>3</v>
      </c>
      <c r="O4" s="205" t="s">
        <v>6</v>
      </c>
      <c r="P4" s="205"/>
      <c r="Q4" s="5">
        <v>3</v>
      </c>
      <c r="R4" s="200"/>
    </row>
    <row r="5" spans="1:18" x14ac:dyDescent="0.4">
      <c r="A5" s="204"/>
      <c r="B5" s="204"/>
      <c r="C5" s="209"/>
      <c r="D5" s="204"/>
      <c r="E5" s="209"/>
      <c r="F5" s="196"/>
      <c r="G5" s="225"/>
      <c r="H5" s="198"/>
      <c r="I5" s="120" t="s">
        <v>11</v>
      </c>
      <c r="J5" s="120" t="s">
        <v>7</v>
      </c>
      <c r="K5" s="120" t="s">
        <v>8</v>
      </c>
      <c r="L5" s="120" t="s">
        <v>11</v>
      </c>
      <c r="M5" s="120" t="s">
        <v>7</v>
      </c>
      <c r="N5" s="120" t="s">
        <v>8</v>
      </c>
      <c r="O5" s="150" t="s">
        <v>11</v>
      </c>
      <c r="P5" s="150" t="s">
        <v>7</v>
      </c>
      <c r="Q5" s="150" t="s">
        <v>8</v>
      </c>
      <c r="R5" s="201"/>
    </row>
    <row r="6" spans="1:18" ht="25.2" customHeight="1" x14ac:dyDescent="0.4">
      <c r="A6" s="10">
        <v>1</v>
      </c>
      <c r="B6" s="8" t="s">
        <v>140</v>
      </c>
      <c r="C6" s="33" t="s">
        <v>41</v>
      </c>
      <c r="D6" s="8" t="s">
        <v>418</v>
      </c>
      <c r="E6" s="21" t="s">
        <v>424</v>
      </c>
      <c r="F6" s="14" t="s">
        <v>421</v>
      </c>
      <c r="G6" s="22">
        <f>N6+Q6</f>
        <v>6</v>
      </c>
      <c r="H6" s="23">
        <f>L6+O6</f>
        <v>10</v>
      </c>
      <c r="I6" s="130"/>
      <c r="J6" s="131"/>
      <c r="K6" s="49"/>
      <c r="L6" s="130">
        <v>6</v>
      </c>
      <c r="M6" s="131">
        <v>1</v>
      </c>
      <c r="N6" s="49">
        <f>$N$4-M6+1</f>
        <v>3</v>
      </c>
      <c r="O6" s="130">
        <v>4</v>
      </c>
      <c r="P6" s="131">
        <v>1</v>
      </c>
      <c r="Q6" s="49">
        <v>3</v>
      </c>
      <c r="R6" s="16"/>
    </row>
    <row r="7" spans="1:18" ht="25.2" customHeight="1" x14ac:dyDescent="0.4">
      <c r="A7" s="10">
        <v>2</v>
      </c>
      <c r="B7" s="8" t="s">
        <v>417</v>
      </c>
      <c r="C7" s="33" t="s">
        <v>41</v>
      </c>
      <c r="D7" s="8" t="s">
        <v>419</v>
      </c>
      <c r="E7" s="21" t="s">
        <v>425</v>
      </c>
      <c r="F7" s="14" t="s">
        <v>422</v>
      </c>
      <c r="G7" s="22">
        <f>N7+Q7</f>
        <v>4</v>
      </c>
      <c r="H7" s="23">
        <f>L7+O7</f>
        <v>23</v>
      </c>
      <c r="I7" s="130"/>
      <c r="J7" s="131"/>
      <c r="K7" s="49"/>
      <c r="L7" s="130">
        <v>15</v>
      </c>
      <c r="M7" s="131">
        <v>2</v>
      </c>
      <c r="N7" s="49">
        <f>$N$4-M7+1</f>
        <v>2</v>
      </c>
      <c r="O7" s="130">
        <v>8</v>
      </c>
      <c r="P7" s="131">
        <v>2</v>
      </c>
      <c r="Q7" s="49">
        <v>2</v>
      </c>
      <c r="R7" s="16"/>
    </row>
    <row r="8" spans="1:18" ht="25.2" customHeight="1" thickBot="1" x14ac:dyDescent="0.45">
      <c r="A8" s="10">
        <v>3</v>
      </c>
      <c r="B8" s="8" t="s">
        <v>138</v>
      </c>
      <c r="C8" s="33" t="s">
        <v>41</v>
      </c>
      <c r="D8" s="8" t="s">
        <v>420</v>
      </c>
      <c r="E8" s="21" t="s">
        <v>426</v>
      </c>
      <c r="F8" s="14" t="s">
        <v>423</v>
      </c>
      <c r="G8" s="141" t="str">
        <f>N8</f>
        <v>-</v>
      </c>
      <c r="H8" s="23" t="str">
        <f>L8</f>
        <v>-</v>
      </c>
      <c r="I8" s="130"/>
      <c r="J8" s="131"/>
      <c r="K8" s="49"/>
      <c r="L8" s="130" t="s">
        <v>86</v>
      </c>
      <c r="M8" s="131" t="s">
        <v>157</v>
      </c>
      <c r="N8" s="49" t="s">
        <v>86</v>
      </c>
      <c r="O8" s="49" t="s">
        <v>86</v>
      </c>
      <c r="P8" s="131" t="s">
        <v>157</v>
      </c>
      <c r="Q8" s="49" t="s">
        <v>86</v>
      </c>
      <c r="R8" s="16"/>
    </row>
    <row r="9" spans="1:18" ht="19.8" thickTop="1" x14ac:dyDescent="0.4">
      <c r="A9" s="9"/>
      <c r="O9" s="142"/>
    </row>
    <row r="10" spans="1:18" x14ac:dyDescent="0.4">
      <c r="O10" s="142"/>
    </row>
    <row r="11" spans="1:18" x14ac:dyDescent="0.4">
      <c r="O11" s="122"/>
    </row>
    <row r="12" spans="1:18" x14ac:dyDescent="0.4">
      <c r="O12" s="142"/>
    </row>
    <row r="13" spans="1:18" x14ac:dyDescent="0.4">
      <c r="O13" s="142"/>
    </row>
    <row r="14" spans="1:18" x14ac:dyDescent="0.4">
      <c r="O14" s="142"/>
    </row>
    <row r="15" spans="1:18" x14ac:dyDescent="0.4">
      <c r="O15" s="142"/>
    </row>
    <row r="16" spans="1:18" x14ac:dyDescent="0.4">
      <c r="O16" s="143"/>
    </row>
  </sheetData>
  <mergeCells count="15">
    <mergeCell ref="R3:R5"/>
    <mergeCell ref="F3:F5"/>
    <mergeCell ref="A3:A5"/>
    <mergeCell ref="B3:B5"/>
    <mergeCell ref="C3:C5"/>
    <mergeCell ref="D3:D5"/>
    <mergeCell ref="E3:E5"/>
    <mergeCell ref="G3:G5"/>
    <mergeCell ref="H3:H5"/>
    <mergeCell ref="I3:K3"/>
    <mergeCell ref="L3:N3"/>
    <mergeCell ref="I4:J4"/>
    <mergeCell ref="L4:M4"/>
    <mergeCell ref="O3:Q3"/>
    <mergeCell ref="O4:P4"/>
  </mergeCells>
  <phoneticPr fontId="1" type="noConversion"/>
  <pageMargins left="0.17" right="0.17" top="0.74803149606299213" bottom="0.74803149606299213" header="0.31496062992125984" footer="0.31496062992125984"/>
  <pageSetup paperSize="9" scale="71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54A97-F9F2-4C55-B69A-1EAB547E1F9B}">
  <sheetPr>
    <pageSetUpPr fitToPage="1"/>
  </sheetPr>
  <dimension ref="A1:R18"/>
  <sheetViews>
    <sheetView zoomScale="70" zoomScaleNormal="70" zoomScaleSheetLayoutView="85" workbookViewId="0">
      <pane ySplit="5" topLeftCell="A6" activePane="bottomLeft" state="frozen"/>
      <selection pane="bottomLeft" activeCell="H41" sqref="H41"/>
    </sheetView>
  </sheetViews>
  <sheetFormatPr defaultColWidth="9" defaultRowHeight="19.2" x14ac:dyDescent="0.4"/>
  <cols>
    <col min="1" max="1" width="9" style="2"/>
    <col min="2" max="2" width="20.59765625" style="2" customWidth="1"/>
    <col min="3" max="3" width="7.5" style="2" customWidth="1"/>
    <col min="4" max="4" width="12.19921875" style="2" customWidth="1"/>
    <col min="5" max="5" width="17.3984375" style="2" customWidth="1"/>
    <col min="6" max="6" width="38.19921875" style="2" customWidth="1"/>
    <col min="7" max="7" width="10.3984375" style="2" customWidth="1"/>
    <col min="8" max="8" width="10.69921875" style="2" customWidth="1"/>
    <col min="9" max="9" width="13.69921875" style="2" customWidth="1"/>
    <col min="10" max="10" width="13.69921875" style="6" customWidth="1"/>
    <col min="11" max="12" width="13.69921875" style="2" customWidth="1"/>
    <col min="13" max="13" width="13.69921875" style="6" customWidth="1"/>
    <col min="14" max="17" width="13.69921875" style="2" customWidth="1"/>
    <col min="18" max="18" width="25" style="2" customWidth="1"/>
    <col min="19" max="16384" width="9" style="2"/>
  </cols>
  <sheetData>
    <row r="1" spans="1:18" ht="25.2" x14ac:dyDescent="0.4">
      <c r="A1" s="145" t="s">
        <v>279</v>
      </c>
      <c r="B1" s="145"/>
      <c r="C1" s="146"/>
      <c r="F1" s="3"/>
      <c r="I1" s="6"/>
      <c r="J1" s="2"/>
      <c r="L1" s="6"/>
      <c r="M1" s="2"/>
    </row>
    <row r="2" spans="1:18" ht="19.8" thickBot="1" x14ac:dyDescent="0.45">
      <c r="A2" s="3" t="s">
        <v>3</v>
      </c>
      <c r="B2" s="3"/>
      <c r="C2" s="4"/>
      <c r="D2" s="149" t="s">
        <v>757</v>
      </c>
      <c r="F2" s="3"/>
      <c r="I2" s="6"/>
      <c r="J2" s="2"/>
      <c r="L2" s="6"/>
      <c r="M2" s="2"/>
    </row>
    <row r="3" spans="1:18" ht="17.399999999999999" customHeight="1" thickTop="1" x14ac:dyDescent="0.4">
      <c r="A3" s="206" t="s">
        <v>2</v>
      </c>
      <c r="B3" s="204" t="s">
        <v>0</v>
      </c>
      <c r="C3" s="207" t="s">
        <v>10</v>
      </c>
      <c r="D3" s="204" t="s">
        <v>9</v>
      </c>
      <c r="E3" s="207" t="s">
        <v>4</v>
      </c>
      <c r="F3" s="196" t="s">
        <v>1</v>
      </c>
      <c r="G3" s="224" t="s">
        <v>5</v>
      </c>
      <c r="H3" s="214" t="s">
        <v>12</v>
      </c>
      <c r="I3" s="204" t="s">
        <v>158</v>
      </c>
      <c r="J3" s="204"/>
      <c r="K3" s="204"/>
      <c r="L3" s="204" t="s">
        <v>159</v>
      </c>
      <c r="M3" s="204"/>
      <c r="N3" s="204"/>
      <c r="O3" s="204" t="s">
        <v>595</v>
      </c>
      <c r="P3" s="204"/>
      <c r="Q3" s="204"/>
      <c r="R3" s="199" t="s">
        <v>14</v>
      </c>
    </row>
    <row r="4" spans="1:18" ht="17.399999999999999" customHeight="1" x14ac:dyDescent="0.4">
      <c r="A4" s="204"/>
      <c r="B4" s="204"/>
      <c r="C4" s="208"/>
      <c r="D4" s="204"/>
      <c r="E4" s="208"/>
      <c r="F4" s="196"/>
      <c r="G4" s="225"/>
      <c r="H4" s="198"/>
      <c r="I4" s="205" t="s">
        <v>6</v>
      </c>
      <c r="J4" s="205"/>
      <c r="K4" s="5">
        <v>11</v>
      </c>
      <c r="L4" s="205" t="s">
        <v>6</v>
      </c>
      <c r="M4" s="205"/>
      <c r="N4" s="5">
        <v>9</v>
      </c>
      <c r="O4" s="205" t="s">
        <v>6</v>
      </c>
      <c r="P4" s="205"/>
      <c r="Q4" s="5">
        <v>11</v>
      </c>
      <c r="R4" s="200"/>
    </row>
    <row r="5" spans="1:18" x14ac:dyDescent="0.4">
      <c r="A5" s="204"/>
      <c r="B5" s="204"/>
      <c r="C5" s="209"/>
      <c r="D5" s="204"/>
      <c r="E5" s="209"/>
      <c r="F5" s="196"/>
      <c r="G5" s="225"/>
      <c r="H5" s="198"/>
      <c r="I5" s="60" t="s">
        <v>11</v>
      </c>
      <c r="J5" s="60" t="s">
        <v>7</v>
      </c>
      <c r="K5" s="60" t="s">
        <v>8</v>
      </c>
      <c r="L5" s="60" t="s">
        <v>11</v>
      </c>
      <c r="M5" s="60" t="s">
        <v>7</v>
      </c>
      <c r="N5" s="60" t="s">
        <v>8</v>
      </c>
      <c r="O5" s="150" t="s">
        <v>11</v>
      </c>
      <c r="P5" s="150" t="s">
        <v>7</v>
      </c>
      <c r="Q5" s="150" t="s">
        <v>8</v>
      </c>
      <c r="R5" s="201"/>
    </row>
    <row r="6" spans="1:18" ht="25.2" customHeight="1" x14ac:dyDescent="0.4">
      <c r="A6" s="16">
        <v>1</v>
      </c>
      <c r="B6" s="18" t="s">
        <v>284</v>
      </c>
      <c r="C6" s="16" t="s">
        <v>88</v>
      </c>
      <c r="D6" s="18" t="s">
        <v>285</v>
      </c>
      <c r="E6" s="26" t="s">
        <v>79</v>
      </c>
      <c r="F6" s="92" t="s">
        <v>34</v>
      </c>
      <c r="G6" s="30">
        <f>K6+N6+Q6</f>
        <v>29</v>
      </c>
      <c r="H6" s="93">
        <f>I6+L6+O6</f>
        <v>78</v>
      </c>
      <c r="I6" s="79">
        <v>43</v>
      </c>
      <c r="J6" s="16">
        <v>3</v>
      </c>
      <c r="K6" s="94">
        <f>$K$4-J6+1</f>
        <v>9</v>
      </c>
      <c r="L6" s="79">
        <v>15</v>
      </c>
      <c r="M6" s="79">
        <v>1</v>
      </c>
      <c r="N6" s="94">
        <f>$N$4-M6+1</f>
        <v>9</v>
      </c>
      <c r="O6" s="79">
        <v>20</v>
      </c>
      <c r="P6" s="79">
        <v>1</v>
      </c>
      <c r="Q6" s="94">
        <v>11</v>
      </c>
      <c r="R6" s="16"/>
    </row>
    <row r="7" spans="1:18" ht="25.2" customHeight="1" x14ac:dyDescent="0.4">
      <c r="A7" s="16">
        <v>2</v>
      </c>
      <c r="B7" s="16" t="s">
        <v>280</v>
      </c>
      <c r="C7" s="16" t="s">
        <v>88</v>
      </c>
      <c r="D7" s="16" t="s">
        <v>281</v>
      </c>
      <c r="E7" s="26" t="s">
        <v>80</v>
      </c>
      <c r="F7" s="92" t="s">
        <v>69</v>
      </c>
      <c r="G7" s="30">
        <f>K7+N7+Q7</f>
        <v>29</v>
      </c>
      <c r="H7" s="93">
        <f>I7+L7+O7</f>
        <v>85</v>
      </c>
      <c r="I7" s="16">
        <v>28</v>
      </c>
      <c r="J7" s="16">
        <v>1</v>
      </c>
      <c r="K7" s="94">
        <f>$K$4-J7+1</f>
        <v>11</v>
      </c>
      <c r="L7" s="16">
        <v>23</v>
      </c>
      <c r="M7" s="16">
        <v>2</v>
      </c>
      <c r="N7" s="94">
        <f>$N$4-M7+1</f>
        <v>8</v>
      </c>
      <c r="O7" s="16">
        <v>34</v>
      </c>
      <c r="P7" s="16">
        <v>2</v>
      </c>
      <c r="Q7" s="94">
        <v>10</v>
      </c>
      <c r="R7" s="16"/>
    </row>
    <row r="8" spans="1:18" ht="25.2" customHeight="1" x14ac:dyDescent="0.4">
      <c r="A8" s="16">
        <v>3</v>
      </c>
      <c r="B8" s="16" t="s">
        <v>282</v>
      </c>
      <c r="C8" s="16" t="s">
        <v>88</v>
      </c>
      <c r="D8" s="16" t="s">
        <v>283</v>
      </c>
      <c r="E8" s="26" t="s">
        <v>81</v>
      </c>
      <c r="F8" s="92" t="s">
        <v>37</v>
      </c>
      <c r="G8" s="30">
        <f t="shared" ref="G8:G16" si="0">K8+N8+Q8</f>
        <v>21</v>
      </c>
      <c r="H8" s="93">
        <f t="shared" ref="H8:H16" si="1">I8+L8+O8</f>
        <v>141</v>
      </c>
      <c r="I8" s="79">
        <v>41</v>
      </c>
      <c r="J8" s="79">
        <v>2</v>
      </c>
      <c r="K8" s="94">
        <f t="shared" ref="K8:K16" si="2">$K$4-J8+1</f>
        <v>10</v>
      </c>
      <c r="L8" s="79">
        <v>37</v>
      </c>
      <c r="M8" s="79">
        <v>4</v>
      </c>
      <c r="N8" s="94">
        <f t="shared" ref="N8:N13" si="3">$N$4-M8+1</f>
        <v>6</v>
      </c>
      <c r="O8" s="79">
        <v>63</v>
      </c>
      <c r="P8" s="79">
        <v>7</v>
      </c>
      <c r="Q8" s="94">
        <v>5</v>
      </c>
      <c r="R8" s="35"/>
    </row>
    <row r="9" spans="1:18" ht="25.2" customHeight="1" x14ac:dyDescent="0.4">
      <c r="A9" s="16">
        <v>4</v>
      </c>
      <c r="B9" s="18" t="s">
        <v>294</v>
      </c>
      <c r="C9" s="16" t="s">
        <v>88</v>
      </c>
      <c r="D9" s="18" t="s">
        <v>295</v>
      </c>
      <c r="E9" s="26" t="s">
        <v>296</v>
      </c>
      <c r="F9" s="92" t="s">
        <v>38</v>
      </c>
      <c r="G9" s="30">
        <f>K9+N9+Q9</f>
        <v>20</v>
      </c>
      <c r="H9" s="93">
        <f>I9+L9+O9</f>
        <v>160</v>
      </c>
      <c r="I9" s="79">
        <v>83</v>
      </c>
      <c r="J9" s="16">
        <v>7</v>
      </c>
      <c r="K9" s="94">
        <f>$K$4-J9+1</f>
        <v>5</v>
      </c>
      <c r="L9" s="79">
        <v>32</v>
      </c>
      <c r="M9" s="79">
        <v>3</v>
      </c>
      <c r="N9" s="94">
        <f>$N$4-M9+1</f>
        <v>7</v>
      </c>
      <c r="O9" s="79">
        <v>45</v>
      </c>
      <c r="P9" s="79">
        <v>4</v>
      </c>
      <c r="Q9" s="94">
        <v>8</v>
      </c>
      <c r="R9" s="35"/>
    </row>
    <row r="10" spans="1:18" ht="25.2" customHeight="1" x14ac:dyDescent="0.4">
      <c r="A10" s="16">
        <v>5</v>
      </c>
      <c r="B10" s="18" t="s">
        <v>286</v>
      </c>
      <c r="C10" s="16" t="s">
        <v>88</v>
      </c>
      <c r="D10" s="18" t="s">
        <v>287</v>
      </c>
      <c r="E10" s="26" t="s">
        <v>82</v>
      </c>
      <c r="F10" s="92" t="s">
        <v>77</v>
      </c>
      <c r="G10" s="30">
        <f>K10+N10+Q10</f>
        <v>19</v>
      </c>
      <c r="H10" s="93">
        <f>I10+L10+O10</f>
        <v>147</v>
      </c>
      <c r="I10" s="79">
        <v>58</v>
      </c>
      <c r="J10" s="79">
        <v>4</v>
      </c>
      <c r="K10" s="94">
        <f>$K$4-J10+1</f>
        <v>8</v>
      </c>
      <c r="L10" s="79">
        <v>38</v>
      </c>
      <c r="M10" s="79">
        <v>5</v>
      </c>
      <c r="N10" s="94">
        <f>$N$4-M10+1</f>
        <v>5</v>
      </c>
      <c r="O10" s="79">
        <v>51</v>
      </c>
      <c r="P10" s="79">
        <v>6</v>
      </c>
      <c r="Q10" s="94">
        <v>6</v>
      </c>
      <c r="R10" s="16"/>
    </row>
    <row r="11" spans="1:18" ht="25.2" customHeight="1" x14ac:dyDescent="0.4">
      <c r="A11" s="16">
        <v>6</v>
      </c>
      <c r="B11" s="18" t="s">
        <v>292</v>
      </c>
      <c r="C11" s="16" t="s">
        <v>88</v>
      </c>
      <c r="D11" s="18" t="s">
        <v>293</v>
      </c>
      <c r="E11" s="26" t="s">
        <v>84</v>
      </c>
      <c r="F11" s="92" t="s">
        <v>40</v>
      </c>
      <c r="G11" s="30">
        <f t="shared" si="0"/>
        <v>19</v>
      </c>
      <c r="H11" s="93">
        <f t="shared" si="1"/>
        <v>152</v>
      </c>
      <c r="I11" s="79">
        <v>61</v>
      </c>
      <c r="J11" s="79">
        <v>6</v>
      </c>
      <c r="K11" s="94">
        <f t="shared" si="2"/>
        <v>6</v>
      </c>
      <c r="L11" s="79">
        <v>53</v>
      </c>
      <c r="M11" s="79">
        <v>6</v>
      </c>
      <c r="N11" s="94">
        <f t="shared" si="3"/>
        <v>4</v>
      </c>
      <c r="O11" s="79">
        <v>38</v>
      </c>
      <c r="P11" s="79">
        <v>3</v>
      </c>
      <c r="Q11" s="94">
        <v>9</v>
      </c>
      <c r="R11" s="35"/>
    </row>
    <row r="12" spans="1:18" ht="25.2" customHeight="1" x14ac:dyDescent="0.4">
      <c r="A12" s="16">
        <v>7</v>
      </c>
      <c r="B12" s="18" t="s">
        <v>288</v>
      </c>
      <c r="C12" s="16" t="s">
        <v>88</v>
      </c>
      <c r="D12" s="18" t="s">
        <v>289</v>
      </c>
      <c r="E12" s="26" t="s">
        <v>290</v>
      </c>
      <c r="F12" s="92" t="s">
        <v>291</v>
      </c>
      <c r="G12" s="30">
        <f t="shared" si="0"/>
        <v>11</v>
      </c>
      <c r="H12" s="93">
        <f t="shared" si="1"/>
        <v>198</v>
      </c>
      <c r="I12" s="79">
        <v>59</v>
      </c>
      <c r="J12" s="16">
        <v>5</v>
      </c>
      <c r="K12" s="94">
        <f t="shared" si="2"/>
        <v>7</v>
      </c>
      <c r="L12" s="79">
        <v>61</v>
      </c>
      <c r="M12" s="79">
        <v>8</v>
      </c>
      <c r="N12" s="94">
        <f t="shared" si="3"/>
        <v>2</v>
      </c>
      <c r="O12" s="79">
        <v>78</v>
      </c>
      <c r="P12" s="79">
        <v>10</v>
      </c>
      <c r="Q12" s="94">
        <v>2</v>
      </c>
      <c r="R12" s="35"/>
    </row>
    <row r="13" spans="1:18" ht="25.2" customHeight="1" x14ac:dyDescent="0.4">
      <c r="A13" s="16">
        <v>8</v>
      </c>
      <c r="B13" s="18" t="s">
        <v>297</v>
      </c>
      <c r="C13" s="16" t="s">
        <v>88</v>
      </c>
      <c r="D13" s="18" t="s">
        <v>298</v>
      </c>
      <c r="E13" s="26" t="s">
        <v>83</v>
      </c>
      <c r="F13" s="92" t="s">
        <v>36</v>
      </c>
      <c r="G13" s="30">
        <f t="shared" si="0"/>
        <v>11</v>
      </c>
      <c r="H13" s="93">
        <f t="shared" si="1"/>
        <v>210</v>
      </c>
      <c r="I13" s="79">
        <v>88</v>
      </c>
      <c r="J13" s="79">
        <v>8</v>
      </c>
      <c r="K13" s="94">
        <f t="shared" si="2"/>
        <v>4</v>
      </c>
      <c r="L13" s="79">
        <v>53</v>
      </c>
      <c r="M13" s="79">
        <v>7</v>
      </c>
      <c r="N13" s="94">
        <f t="shared" si="3"/>
        <v>3</v>
      </c>
      <c r="O13" s="79">
        <v>69</v>
      </c>
      <c r="P13" s="79">
        <v>8</v>
      </c>
      <c r="Q13" s="94">
        <v>4</v>
      </c>
      <c r="R13" s="35"/>
    </row>
    <row r="14" spans="1:18" ht="25.2" customHeight="1" x14ac:dyDescent="0.4">
      <c r="A14" s="16">
        <v>9</v>
      </c>
      <c r="B14" s="18" t="s">
        <v>299</v>
      </c>
      <c r="C14" s="16" t="s">
        <v>88</v>
      </c>
      <c r="D14" s="18" t="s">
        <v>300</v>
      </c>
      <c r="E14" s="16" t="s">
        <v>85</v>
      </c>
      <c r="F14" s="92" t="s">
        <v>301</v>
      </c>
      <c r="G14" s="30">
        <f t="shared" si="0"/>
        <v>10</v>
      </c>
      <c r="H14" s="93">
        <f t="shared" si="1"/>
        <v>143</v>
      </c>
      <c r="I14" s="16">
        <v>95</v>
      </c>
      <c r="J14" s="16">
        <v>9</v>
      </c>
      <c r="K14" s="94">
        <f t="shared" si="2"/>
        <v>3</v>
      </c>
      <c r="L14" s="16"/>
      <c r="M14" s="16"/>
      <c r="N14" s="94"/>
      <c r="O14" s="16">
        <v>48</v>
      </c>
      <c r="P14" s="16">
        <v>5</v>
      </c>
      <c r="Q14" s="94">
        <v>7</v>
      </c>
      <c r="R14" s="35"/>
    </row>
    <row r="15" spans="1:18" ht="25.2" customHeight="1" x14ac:dyDescent="0.4">
      <c r="A15" s="16">
        <v>10</v>
      </c>
      <c r="B15" s="18" t="s">
        <v>302</v>
      </c>
      <c r="C15" s="16" t="s">
        <v>88</v>
      </c>
      <c r="D15" s="18" t="s">
        <v>303</v>
      </c>
      <c r="E15" s="26" t="s">
        <v>304</v>
      </c>
      <c r="F15" s="92" t="s">
        <v>35</v>
      </c>
      <c r="G15" s="30">
        <f t="shared" si="0"/>
        <v>6</v>
      </c>
      <c r="H15" s="93">
        <f t="shared" si="1"/>
        <v>245</v>
      </c>
      <c r="I15" s="79">
        <v>103</v>
      </c>
      <c r="J15" s="79">
        <v>10</v>
      </c>
      <c r="K15" s="94">
        <f t="shared" si="2"/>
        <v>2</v>
      </c>
      <c r="L15" s="79">
        <v>66</v>
      </c>
      <c r="M15" s="79">
        <v>9</v>
      </c>
      <c r="N15" s="94">
        <f>$N$4-M15+1</f>
        <v>1</v>
      </c>
      <c r="O15" s="79">
        <v>76</v>
      </c>
      <c r="P15" s="79">
        <v>9</v>
      </c>
      <c r="Q15" s="94">
        <v>3</v>
      </c>
      <c r="R15" s="35"/>
    </row>
    <row r="16" spans="1:18" ht="25.2" customHeight="1" thickBot="1" x14ac:dyDescent="0.45">
      <c r="A16" s="16">
        <v>11</v>
      </c>
      <c r="B16" s="18" t="s">
        <v>305</v>
      </c>
      <c r="C16" s="16" t="s">
        <v>88</v>
      </c>
      <c r="D16" s="18" t="s">
        <v>306</v>
      </c>
      <c r="E16" s="16" t="s">
        <v>307</v>
      </c>
      <c r="F16" s="92" t="s">
        <v>308</v>
      </c>
      <c r="G16" s="36">
        <f t="shared" si="0"/>
        <v>2</v>
      </c>
      <c r="H16" s="161">
        <f t="shared" si="1"/>
        <v>212</v>
      </c>
      <c r="I16" s="16">
        <v>122</v>
      </c>
      <c r="J16" s="16">
        <v>11</v>
      </c>
      <c r="K16" s="94">
        <f t="shared" si="2"/>
        <v>1</v>
      </c>
      <c r="L16" s="16"/>
      <c r="M16" s="16"/>
      <c r="N16" s="94"/>
      <c r="O16" s="16">
        <v>90</v>
      </c>
      <c r="P16" s="16">
        <v>11</v>
      </c>
      <c r="Q16" s="94">
        <v>1</v>
      </c>
      <c r="R16" s="16"/>
    </row>
    <row r="17" spans="1:15" ht="19.8" thickTop="1" x14ac:dyDescent="0.4">
      <c r="A17" s="11"/>
      <c r="B17" s="11"/>
      <c r="C17" s="11"/>
      <c r="D17" s="11"/>
      <c r="E17" s="11"/>
      <c r="F17" s="11"/>
      <c r="G17" s="11"/>
      <c r="H17" s="11"/>
      <c r="I17" s="11"/>
      <c r="J17" s="12"/>
      <c r="K17" s="11"/>
      <c r="L17" s="11"/>
      <c r="M17" s="12"/>
      <c r="N17" s="11"/>
      <c r="O17" s="11"/>
    </row>
    <row r="18" spans="1:15" x14ac:dyDescent="0.4">
      <c r="A18" s="11"/>
      <c r="B18" s="11"/>
      <c r="C18" s="11"/>
      <c r="D18" s="11"/>
      <c r="E18" s="11"/>
      <c r="F18" s="11"/>
      <c r="G18" s="11"/>
      <c r="H18" s="11"/>
      <c r="I18" s="11"/>
      <c r="J18" s="12"/>
      <c r="K18" s="11"/>
      <c r="L18" s="11"/>
      <c r="M18" s="12"/>
      <c r="N18" s="11"/>
      <c r="O18" s="11"/>
    </row>
  </sheetData>
  <sortState xmlns:xlrd2="http://schemas.microsoft.com/office/spreadsheetml/2017/richdata2" ref="B6:Q7">
    <sortCondition ref="H6:H7"/>
  </sortState>
  <mergeCells count="15">
    <mergeCell ref="R3:R5"/>
    <mergeCell ref="L3:N3"/>
    <mergeCell ref="L4:M4"/>
    <mergeCell ref="I4:J4"/>
    <mergeCell ref="A3:A5"/>
    <mergeCell ref="B3:B5"/>
    <mergeCell ref="C3:C5"/>
    <mergeCell ref="D3:D5"/>
    <mergeCell ref="E3:E5"/>
    <mergeCell ref="F3:F5"/>
    <mergeCell ref="G3:G5"/>
    <mergeCell ref="H3:H5"/>
    <mergeCell ref="I3:K3"/>
    <mergeCell ref="O3:Q3"/>
    <mergeCell ref="O4:P4"/>
  </mergeCells>
  <phoneticPr fontId="1" type="noConversion"/>
  <pageMargins left="0.17" right="0.17" top="0.75" bottom="0.75" header="0.3" footer="0.3"/>
  <pageSetup paperSize="9" scale="57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CC634-F1BA-41EF-A80B-2D044D89DA29}">
  <sheetPr>
    <pageSetUpPr fitToPage="1"/>
  </sheetPr>
  <dimension ref="A1:R14"/>
  <sheetViews>
    <sheetView zoomScale="70" zoomScaleNormal="70" zoomScaleSheetLayoutView="85" workbookViewId="0">
      <pane ySplit="5" topLeftCell="A6" activePane="bottomLeft" state="frozen"/>
      <selection pane="bottomLeft" activeCell="M41" sqref="M41"/>
    </sheetView>
  </sheetViews>
  <sheetFormatPr defaultColWidth="9" defaultRowHeight="19.2" x14ac:dyDescent="0.4"/>
  <cols>
    <col min="1" max="1" width="9" style="2"/>
    <col min="2" max="2" width="16.19921875" style="2" customWidth="1"/>
    <col min="3" max="3" width="8.09765625" style="2" customWidth="1"/>
    <col min="4" max="4" width="12.69921875" style="2" customWidth="1"/>
    <col min="5" max="5" width="20.69921875" style="2" customWidth="1"/>
    <col min="6" max="6" width="31.09765625" style="2" customWidth="1"/>
    <col min="7" max="7" width="10" style="2" customWidth="1"/>
    <col min="8" max="8" width="10.69921875" style="2" customWidth="1"/>
    <col min="9" max="9" width="13.69921875" style="2" customWidth="1"/>
    <col min="10" max="10" width="13.69921875" style="6" customWidth="1"/>
    <col min="11" max="12" width="13.69921875" style="2" customWidth="1"/>
    <col min="13" max="13" width="13.69921875" style="6" customWidth="1"/>
    <col min="14" max="17" width="13.69921875" style="2" customWidth="1"/>
    <col min="18" max="18" width="21.3984375" style="2" customWidth="1"/>
    <col min="19" max="16384" width="9" style="2"/>
  </cols>
  <sheetData>
    <row r="1" spans="1:18" ht="25.2" x14ac:dyDescent="0.4">
      <c r="A1" s="1" t="s">
        <v>257</v>
      </c>
      <c r="B1" s="1"/>
      <c r="C1" s="1"/>
      <c r="F1" s="3"/>
      <c r="I1" s="6"/>
      <c r="J1" s="2"/>
      <c r="L1" s="6"/>
      <c r="M1" s="2"/>
    </row>
    <row r="2" spans="1:18" ht="19.8" thickBot="1" x14ac:dyDescent="0.45">
      <c r="A2" s="3" t="s">
        <v>3</v>
      </c>
      <c r="B2" s="3"/>
      <c r="D2" s="149" t="s">
        <v>757</v>
      </c>
      <c r="F2" s="3"/>
      <c r="I2" s="6"/>
      <c r="J2" s="2"/>
      <c r="L2" s="6"/>
      <c r="M2" s="2"/>
    </row>
    <row r="3" spans="1:18" ht="17.399999999999999" customHeight="1" thickTop="1" x14ac:dyDescent="0.4">
      <c r="A3" s="206" t="s">
        <v>2</v>
      </c>
      <c r="B3" s="204" t="s">
        <v>0</v>
      </c>
      <c r="C3" s="207" t="s">
        <v>10</v>
      </c>
      <c r="D3" s="204" t="s">
        <v>9</v>
      </c>
      <c r="E3" s="207" t="s">
        <v>4</v>
      </c>
      <c r="F3" s="196" t="s">
        <v>1</v>
      </c>
      <c r="G3" s="224" t="s">
        <v>5</v>
      </c>
      <c r="H3" s="214" t="s">
        <v>12</v>
      </c>
      <c r="I3" s="204" t="s">
        <v>158</v>
      </c>
      <c r="J3" s="204"/>
      <c r="K3" s="204"/>
      <c r="L3" s="204" t="s">
        <v>159</v>
      </c>
      <c r="M3" s="204"/>
      <c r="N3" s="204"/>
      <c r="O3" s="204" t="s">
        <v>595</v>
      </c>
      <c r="P3" s="204"/>
      <c r="Q3" s="204"/>
      <c r="R3" s="199" t="s">
        <v>14</v>
      </c>
    </row>
    <row r="4" spans="1:18" ht="17.399999999999999" customHeight="1" x14ac:dyDescent="0.4">
      <c r="A4" s="204"/>
      <c r="B4" s="204"/>
      <c r="C4" s="208"/>
      <c r="D4" s="204"/>
      <c r="E4" s="208"/>
      <c r="F4" s="196"/>
      <c r="G4" s="225"/>
      <c r="H4" s="198"/>
      <c r="I4" s="205" t="s">
        <v>6</v>
      </c>
      <c r="J4" s="205"/>
      <c r="K4" s="5">
        <v>8</v>
      </c>
      <c r="L4" s="205" t="s">
        <v>6</v>
      </c>
      <c r="M4" s="205"/>
      <c r="N4" s="5">
        <v>8</v>
      </c>
      <c r="O4" s="205" t="s">
        <v>6</v>
      </c>
      <c r="P4" s="205"/>
      <c r="Q4" s="5">
        <v>8</v>
      </c>
      <c r="R4" s="200"/>
    </row>
    <row r="5" spans="1:18" x14ac:dyDescent="0.4">
      <c r="A5" s="204"/>
      <c r="B5" s="204"/>
      <c r="C5" s="209"/>
      <c r="D5" s="204"/>
      <c r="E5" s="209"/>
      <c r="F5" s="196"/>
      <c r="G5" s="225"/>
      <c r="H5" s="198"/>
      <c r="I5" s="60" t="s">
        <v>11</v>
      </c>
      <c r="J5" s="60" t="s">
        <v>7</v>
      </c>
      <c r="K5" s="60" t="s">
        <v>8</v>
      </c>
      <c r="L5" s="60" t="s">
        <v>11</v>
      </c>
      <c r="M5" s="60" t="s">
        <v>7</v>
      </c>
      <c r="N5" s="60" t="s">
        <v>8</v>
      </c>
      <c r="O5" s="150" t="s">
        <v>11</v>
      </c>
      <c r="P5" s="150" t="s">
        <v>7</v>
      </c>
      <c r="Q5" s="150" t="s">
        <v>8</v>
      </c>
      <c r="R5" s="201"/>
    </row>
    <row r="6" spans="1:18" ht="25.2" customHeight="1" x14ac:dyDescent="0.4">
      <c r="A6" s="16">
        <v>1</v>
      </c>
      <c r="B6" s="90" t="s">
        <v>258</v>
      </c>
      <c r="C6" s="85" t="s">
        <v>259</v>
      </c>
      <c r="D6" s="90" t="s">
        <v>427</v>
      </c>
      <c r="E6" s="26" t="s">
        <v>73</v>
      </c>
      <c r="F6" s="91" t="s">
        <v>77</v>
      </c>
      <c r="G6" s="30">
        <f>K6+N6+Q6</f>
        <v>23</v>
      </c>
      <c r="H6" s="31">
        <f>I6+L6+O6</f>
        <v>49</v>
      </c>
      <c r="I6" s="83">
        <v>13</v>
      </c>
      <c r="J6" s="84">
        <v>1</v>
      </c>
      <c r="K6" s="32">
        <f t="shared" ref="K6:K13" si="0">$K$4-J6+1</f>
        <v>8</v>
      </c>
      <c r="L6" s="83">
        <v>17</v>
      </c>
      <c r="M6" s="84">
        <v>2</v>
      </c>
      <c r="N6" s="32">
        <f t="shared" ref="N6:N13" si="1">$N$4-M6+1</f>
        <v>7</v>
      </c>
      <c r="O6" s="83">
        <v>19</v>
      </c>
      <c r="P6" s="84">
        <v>1</v>
      </c>
      <c r="Q6" s="32">
        <v>8</v>
      </c>
      <c r="R6" s="16"/>
    </row>
    <row r="7" spans="1:18" ht="25.2" customHeight="1" x14ac:dyDescent="0.4">
      <c r="A7" s="16">
        <v>2</v>
      </c>
      <c r="B7" s="18" t="s">
        <v>260</v>
      </c>
      <c r="C7" s="16" t="s">
        <v>261</v>
      </c>
      <c r="D7" s="18" t="s">
        <v>428</v>
      </c>
      <c r="E7" s="26" t="s">
        <v>262</v>
      </c>
      <c r="F7" s="46" t="s">
        <v>71</v>
      </c>
      <c r="G7" s="30">
        <f t="shared" ref="G7:G13" si="2">K7+N7+Q7</f>
        <v>19</v>
      </c>
      <c r="H7" s="31">
        <f t="shared" ref="H7:H13" si="3">I7+L7+O7</f>
        <v>73</v>
      </c>
      <c r="I7" s="68">
        <v>21</v>
      </c>
      <c r="J7" s="69">
        <v>2</v>
      </c>
      <c r="K7" s="32">
        <f t="shared" si="0"/>
        <v>7</v>
      </c>
      <c r="L7" s="68">
        <v>15</v>
      </c>
      <c r="M7" s="69">
        <v>1</v>
      </c>
      <c r="N7" s="32">
        <f t="shared" si="1"/>
        <v>8</v>
      </c>
      <c r="O7" s="68">
        <v>37</v>
      </c>
      <c r="P7" s="69">
        <v>5</v>
      </c>
      <c r="Q7" s="32">
        <v>4</v>
      </c>
      <c r="R7" s="67"/>
    </row>
    <row r="8" spans="1:18" ht="25.2" customHeight="1" x14ac:dyDescent="0.4">
      <c r="A8" s="16">
        <v>3</v>
      </c>
      <c r="B8" s="18" t="s">
        <v>263</v>
      </c>
      <c r="C8" s="16" t="s">
        <v>93</v>
      </c>
      <c r="D8" s="18" t="s">
        <v>429</v>
      </c>
      <c r="E8" s="26" t="s">
        <v>74</v>
      </c>
      <c r="F8" s="46" t="s">
        <v>264</v>
      </c>
      <c r="G8" s="30">
        <f t="shared" si="2"/>
        <v>18</v>
      </c>
      <c r="H8" s="31">
        <f t="shared" si="3"/>
        <v>93</v>
      </c>
      <c r="I8" s="68">
        <v>37</v>
      </c>
      <c r="J8" s="84">
        <v>3</v>
      </c>
      <c r="K8" s="32">
        <f t="shared" si="0"/>
        <v>6</v>
      </c>
      <c r="L8" s="68">
        <v>24</v>
      </c>
      <c r="M8" s="69">
        <v>3</v>
      </c>
      <c r="N8" s="32">
        <f t="shared" si="1"/>
        <v>6</v>
      </c>
      <c r="O8" s="68">
        <v>32</v>
      </c>
      <c r="P8" s="69">
        <v>3</v>
      </c>
      <c r="Q8" s="32">
        <v>6</v>
      </c>
      <c r="R8" s="67"/>
    </row>
    <row r="9" spans="1:18" ht="25.2" customHeight="1" x14ac:dyDescent="0.4">
      <c r="A9" s="16">
        <v>4</v>
      </c>
      <c r="B9" s="18" t="s">
        <v>265</v>
      </c>
      <c r="C9" s="16" t="s">
        <v>93</v>
      </c>
      <c r="D9" s="18" t="s">
        <v>266</v>
      </c>
      <c r="E9" s="26" t="s">
        <v>267</v>
      </c>
      <c r="F9" s="46" t="s">
        <v>268</v>
      </c>
      <c r="G9" s="30">
        <f t="shared" si="2"/>
        <v>15</v>
      </c>
      <c r="H9" s="31">
        <f t="shared" si="3"/>
        <v>115</v>
      </c>
      <c r="I9" s="68">
        <v>47</v>
      </c>
      <c r="J9" s="69">
        <v>4</v>
      </c>
      <c r="K9" s="32">
        <f t="shared" si="0"/>
        <v>5</v>
      </c>
      <c r="L9" s="68">
        <v>33</v>
      </c>
      <c r="M9" s="69">
        <v>4</v>
      </c>
      <c r="N9" s="32">
        <f t="shared" si="1"/>
        <v>5</v>
      </c>
      <c r="O9" s="68">
        <v>35</v>
      </c>
      <c r="P9" s="69">
        <v>4</v>
      </c>
      <c r="Q9" s="32">
        <v>5</v>
      </c>
      <c r="R9" s="67"/>
    </row>
    <row r="10" spans="1:18" ht="25.2" customHeight="1" x14ac:dyDescent="0.4">
      <c r="A10" s="16">
        <v>5</v>
      </c>
      <c r="B10" s="18" t="s">
        <v>269</v>
      </c>
      <c r="C10" s="16" t="s">
        <v>93</v>
      </c>
      <c r="D10" s="18" t="s">
        <v>430</v>
      </c>
      <c r="E10" s="26" t="s">
        <v>75</v>
      </c>
      <c r="F10" s="46" t="s">
        <v>270</v>
      </c>
      <c r="G10" s="30">
        <f t="shared" si="2"/>
        <v>15</v>
      </c>
      <c r="H10" s="31">
        <f t="shared" si="3"/>
        <v>119</v>
      </c>
      <c r="I10" s="68">
        <v>51</v>
      </c>
      <c r="J10" s="84">
        <v>5</v>
      </c>
      <c r="K10" s="32">
        <f t="shared" si="0"/>
        <v>4</v>
      </c>
      <c r="L10" s="68">
        <v>37</v>
      </c>
      <c r="M10" s="69">
        <v>5</v>
      </c>
      <c r="N10" s="32">
        <f t="shared" si="1"/>
        <v>4</v>
      </c>
      <c r="O10" s="68">
        <v>31</v>
      </c>
      <c r="P10" s="69">
        <v>2</v>
      </c>
      <c r="Q10" s="32">
        <v>7</v>
      </c>
      <c r="R10" s="67"/>
    </row>
    <row r="11" spans="1:18" ht="25.2" customHeight="1" x14ac:dyDescent="0.4">
      <c r="A11" s="16">
        <v>6</v>
      </c>
      <c r="B11" s="18" t="s">
        <v>271</v>
      </c>
      <c r="C11" s="16" t="s">
        <v>93</v>
      </c>
      <c r="D11" s="18" t="s">
        <v>431</v>
      </c>
      <c r="E11" s="26" t="s">
        <v>76</v>
      </c>
      <c r="F11" s="46" t="s">
        <v>272</v>
      </c>
      <c r="G11" s="30">
        <f t="shared" si="2"/>
        <v>7</v>
      </c>
      <c r="H11" s="31">
        <f t="shared" si="3"/>
        <v>167</v>
      </c>
      <c r="I11" s="68">
        <v>61</v>
      </c>
      <c r="J11" s="69">
        <v>6</v>
      </c>
      <c r="K11" s="32">
        <f t="shared" si="0"/>
        <v>3</v>
      </c>
      <c r="L11" s="68">
        <v>45</v>
      </c>
      <c r="M11" s="69">
        <v>6</v>
      </c>
      <c r="N11" s="32">
        <f t="shared" si="1"/>
        <v>3</v>
      </c>
      <c r="O11" s="68">
        <v>61</v>
      </c>
      <c r="P11" s="69">
        <v>8</v>
      </c>
      <c r="Q11" s="32">
        <v>1</v>
      </c>
      <c r="R11" s="67"/>
    </row>
    <row r="12" spans="1:18" ht="25.2" customHeight="1" x14ac:dyDescent="0.4">
      <c r="A12" s="16">
        <v>7</v>
      </c>
      <c r="B12" s="18" t="s">
        <v>276</v>
      </c>
      <c r="C12" s="16" t="s">
        <v>261</v>
      </c>
      <c r="D12" s="18" t="s">
        <v>432</v>
      </c>
      <c r="E12" s="26" t="s">
        <v>277</v>
      </c>
      <c r="F12" s="46" t="s">
        <v>278</v>
      </c>
      <c r="G12" s="30">
        <f t="shared" si="2"/>
        <v>6</v>
      </c>
      <c r="H12" s="31">
        <f t="shared" si="3"/>
        <v>178</v>
      </c>
      <c r="I12" s="68">
        <v>75</v>
      </c>
      <c r="J12" s="69">
        <v>8</v>
      </c>
      <c r="K12" s="32">
        <f>$K$4-J12+1</f>
        <v>1</v>
      </c>
      <c r="L12" s="68">
        <v>45</v>
      </c>
      <c r="M12" s="69">
        <v>7</v>
      </c>
      <c r="N12" s="32">
        <f>$N$4-M12+1</f>
        <v>2</v>
      </c>
      <c r="O12" s="68">
        <v>58</v>
      </c>
      <c r="P12" s="69">
        <v>6</v>
      </c>
      <c r="Q12" s="32">
        <v>3</v>
      </c>
      <c r="R12" s="16"/>
    </row>
    <row r="13" spans="1:18" ht="25.2" customHeight="1" thickBot="1" x14ac:dyDescent="0.45">
      <c r="A13" s="16">
        <v>8</v>
      </c>
      <c r="B13" s="18" t="s">
        <v>273</v>
      </c>
      <c r="C13" s="16" t="s">
        <v>93</v>
      </c>
      <c r="D13" s="18" t="s">
        <v>72</v>
      </c>
      <c r="E13" s="26" t="s">
        <v>274</v>
      </c>
      <c r="F13" s="18" t="s">
        <v>275</v>
      </c>
      <c r="G13" s="36">
        <f t="shared" si="2"/>
        <v>5</v>
      </c>
      <c r="H13" s="31">
        <f t="shared" si="3"/>
        <v>186</v>
      </c>
      <c r="I13" s="68">
        <v>75</v>
      </c>
      <c r="J13" s="84">
        <v>7</v>
      </c>
      <c r="K13" s="32">
        <f t="shared" si="0"/>
        <v>2</v>
      </c>
      <c r="L13" s="68">
        <v>49</v>
      </c>
      <c r="M13" s="69">
        <v>8</v>
      </c>
      <c r="N13" s="32">
        <f t="shared" si="1"/>
        <v>1</v>
      </c>
      <c r="O13" s="68">
        <v>62</v>
      </c>
      <c r="P13" s="69">
        <v>7</v>
      </c>
      <c r="Q13" s="32">
        <v>2</v>
      </c>
      <c r="R13" s="67"/>
    </row>
    <row r="14" spans="1:18" ht="19.8" thickTop="1" x14ac:dyDescent="0.4"/>
  </sheetData>
  <sortState xmlns:xlrd2="http://schemas.microsoft.com/office/spreadsheetml/2017/richdata2" ref="B6:K7">
    <sortCondition descending="1" ref="G6:G7"/>
    <sortCondition ref="H6:H7"/>
  </sortState>
  <mergeCells count="15">
    <mergeCell ref="R3:R5"/>
    <mergeCell ref="F3:F5"/>
    <mergeCell ref="A3:A5"/>
    <mergeCell ref="B3:B5"/>
    <mergeCell ref="C3:C5"/>
    <mergeCell ref="D3:D5"/>
    <mergeCell ref="E3:E5"/>
    <mergeCell ref="L3:N3"/>
    <mergeCell ref="L4:M4"/>
    <mergeCell ref="I4:J4"/>
    <mergeCell ref="G3:G5"/>
    <mergeCell ref="H3:H5"/>
    <mergeCell ref="I3:K3"/>
    <mergeCell ref="O3:Q3"/>
    <mergeCell ref="O4:P4"/>
  </mergeCells>
  <phoneticPr fontId="1" type="noConversion"/>
  <pageMargins left="0.17" right="0.17" top="0.75" bottom="0.75" header="0.3" footer="0.3"/>
  <pageSetup paperSize="9" scale="5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0DB64D-E6DD-413E-A0D6-F4A96160AB13}">
  <sheetPr>
    <pageSetUpPr fitToPage="1"/>
  </sheetPr>
  <dimension ref="A1:O23"/>
  <sheetViews>
    <sheetView zoomScale="70" zoomScaleNormal="70" zoomScaleSheetLayoutView="85" workbookViewId="0">
      <pane ySplit="5" topLeftCell="A6" activePane="bottomLeft" state="frozen"/>
      <selection pane="bottomLeft" activeCell="D18" sqref="D18"/>
    </sheetView>
  </sheetViews>
  <sheetFormatPr defaultColWidth="9" defaultRowHeight="19.2" x14ac:dyDescent="0.4"/>
  <cols>
    <col min="1" max="1" width="9" style="2"/>
    <col min="2" max="2" width="19.69921875" style="2" customWidth="1"/>
    <col min="3" max="3" width="7.69921875" style="2" customWidth="1"/>
    <col min="4" max="4" width="12" style="2" customWidth="1"/>
    <col min="5" max="5" width="19.19921875" style="2" customWidth="1"/>
    <col min="6" max="6" width="33.69921875" style="2" customWidth="1"/>
    <col min="7" max="7" width="11.19921875" style="2" customWidth="1"/>
    <col min="8" max="8" width="10.69921875" style="2" customWidth="1"/>
    <col min="9" max="9" width="13.69921875" style="2" customWidth="1"/>
    <col min="10" max="10" width="13.69921875" style="6" customWidth="1"/>
    <col min="11" max="12" width="13.69921875" style="2" customWidth="1"/>
    <col min="13" max="13" width="13.69921875" style="6" customWidth="1"/>
    <col min="14" max="17" width="13.69921875" style="2" customWidth="1"/>
    <col min="18" max="18" width="25" style="2" customWidth="1"/>
    <col min="19" max="16384" width="9" style="2"/>
  </cols>
  <sheetData>
    <row r="1" spans="1:15" ht="25.2" x14ac:dyDescent="0.4">
      <c r="A1" s="1" t="s">
        <v>633</v>
      </c>
      <c r="B1" s="1"/>
      <c r="C1" s="1"/>
      <c r="F1" s="3"/>
      <c r="I1" s="6"/>
      <c r="J1" s="2"/>
      <c r="L1" s="6"/>
      <c r="M1" s="2"/>
    </row>
    <row r="2" spans="1:15" ht="19.8" thickBot="1" x14ac:dyDescent="0.45">
      <c r="A2" s="3" t="s">
        <v>3</v>
      </c>
      <c r="B2" s="3"/>
      <c r="D2" s="149" t="s">
        <v>757</v>
      </c>
      <c r="F2" s="3"/>
      <c r="I2" s="6"/>
      <c r="J2" s="2"/>
      <c r="L2" s="6"/>
      <c r="M2" s="2"/>
    </row>
    <row r="3" spans="1:15" ht="17.399999999999999" customHeight="1" thickTop="1" x14ac:dyDescent="0.4">
      <c r="A3" s="206" t="s">
        <v>2</v>
      </c>
      <c r="B3" s="204" t="s">
        <v>0</v>
      </c>
      <c r="C3" s="207" t="s">
        <v>10</v>
      </c>
      <c r="D3" s="204" t="s">
        <v>9</v>
      </c>
      <c r="E3" s="207" t="s">
        <v>4</v>
      </c>
      <c r="F3" s="196" t="s">
        <v>1</v>
      </c>
      <c r="G3" s="224" t="s">
        <v>5</v>
      </c>
      <c r="H3" s="214" t="s">
        <v>12</v>
      </c>
      <c r="I3" s="204" t="s">
        <v>159</v>
      </c>
      <c r="J3" s="204"/>
      <c r="K3" s="204"/>
      <c r="L3" s="204" t="s">
        <v>595</v>
      </c>
      <c r="M3" s="204"/>
      <c r="N3" s="204"/>
      <c r="O3" s="199" t="s">
        <v>14</v>
      </c>
    </row>
    <row r="4" spans="1:15" ht="17.399999999999999" customHeight="1" x14ac:dyDescent="0.4">
      <c r="A4" s="204"/>
      <c r="B4" s="204"/>
      <c r="C4" s="208"/>
      <c r="D4" s="204"/>
      <c r="E4" s="208"/>
      <c r="F4" s="196"/>
      <c r="G4" s="225"/>
      <c r="H4" s="198"/>
      <c r="I4" s="205" t="s">
        <v>6</v>
      </c>
      <c r="J4" s="205"/>
      <c r="K4" s="5">
        <v>9</v>
      </c>
      <c r="L4" s="205" t="s">
        <v>6</v>
      </c>
      <c r="M4" s="205"/>
      <c r="N4" s="5">
        <v>9</v>
      </c>
      <c r="O4" s="200"/>
    </row>
    <row r="5" spans="1:15" x14ac:dyDescent="0.4">
      <c r="A5" s="204"/>
      <c r="B5" s="204"/>
      <c r="C5" s="209"/>
      <c r="D5" s="204"/>
      <c r="E5" s="209"/>
      <c r="F5" s="196"/>
      <c r="G5" s="225"/>
      <c r="H5" s="198"/>
      <c r="I5" s="13" t="s">
        <v>11</v>
      </c>
      <c r="J5" s="13" t="s">
        <v>7</v>
      </c>
      <c r="K5" s="13" t="s">
        <v>8</v>
      </c>
      <c r="L5" s="150" t="s">
        <v>11</v>
      </c>
      <c r="M5" s="150" t="s">
        <v>7</v>
      </c>
      <c r="N5" s="150" t="s">
        <v>8</v>
      </c>
      <c r="O5" s="201"/>
    </row>
    <row r="6" spans="1:15" ht="25.2" customHeight="1" x14ac:dyDescent="0.4">
      <c r="A6" s="33">
        <v>1</v>
      </c>
      <c r="B6" s="40" t="s">
        <v>434</v>
      </c>
      <c r="C6" s="33" t="s">
        <v>88</v>
      </c>
      <c r="D6" s="40" t="s">
        <v>435</v>
      </c>
      <c r="E6" s="21" t="s">
        <v>451</v>
      </c>
      <c r="F6" s="127" t="s">
        <v>126</v>
      </c>
      <c r="G6" s="22">
        <f t="shared" ref="G6:G15" si="0">K6+N6</f>
        <v>16</v>
      </c>
      <c r="H6" s="23">
        <f t="shared" ref="H6:H15" si="1">I6+L6</f>
        <v>17</v>
      </c>
      <c r="I6" s="128">
        <v>8</v>
      </c>
      <c r="J6" s="129">
        <v>2</v>
      </c>
      <c r="K6" s="49">
        <f t="shared" ref="K6:K12" si="2">$K$4-J6+1</f>
        <v>8</v>
      </c>
      <c r="L6" s="128">
        <v>9</v>
      </c>
      <c r="M6" s="129">
        <v>2</v>
      </c>
      <c r="N6" s="49">
        <v>8</v>
      </c>
      <c r="O6" s="16"/>
    </row>
    <row r="7" spans="1:15" ht="25.2" customHeight="1" x14ac:dyDescent="0.4">
      <c r="A7" s="33">
        <v>2</v>
      </c>
      <c r="B7" s="40" t="s">
        <v>436</v>
      </c>
      <c r="C7" s="33" t="s">
        <v>93</v>
      </c>
      <c r="D7" s="40" t="s">
        <v>437</v>
      </c>
      <c r="E7" s="21" t="s">
        <v>452</v>
      </c>
      <c r="F7" s="127" t="s">
        <v>120</v>
      </c>
      <c r="G7" s="22">
        <f t="shared" si="0"/>
        <v>16</v>
      </c>
      <c r="H7" s="23">
        <f t="shared" si="1"/>
        <v>18</v>
      </c>
      <c r="I7" s="130">
        <v>9</v>
      </c>
      <c r="J7" s="131">
        <v>3</v>
      </c>
      <c r="K7" s="49">
        <f t="shared" si="2"/>
        <v>7</v>
      </c>
      <c r="L7" s="130">
        <v>9</v>
      </c>
      <c r="M7" s="131">
        <v>1</v>
      </c>
      <c r="N7" s="49">
        <v>9</v>
      </c>
      <c r="O7" s="16"/>
    </row>
    <row r="8" spans="1:15" ht="25.2" customHeight="1" x14ac:dyDescent="0.4">
      <c r="A8" s="33">
        <v>3</v>
      </c>
      <c r="B8" s="40" t="s">
        <v>134</v>
      </c>
      <c r="C8" s="33" t="s">
        <v>93</v>
      </c>
      <c r="D8" s="56" t="s">
        <v>433</v>
      </c>
      <c r="E8" s="21" t="s">
        <v>450</v>
      </c>
      <c r="F8" s="127" t="s">
        <v>592</v>
      </c>
      <c r="G8" s="22">
        <f t="shared" si="0"/>
        <v>16</v>
      </c>
      <c r="H8" s="23">
        <f t="shared" si="1"/>
        <v>24</v>
      </c>
      <c r="I8" s="130">
        <v>7</v>
      </c>
      <c r="J8" s="131">
        <v>1</v>
      </c>
      <c r="K8" s="49">
        <f t="shared" si="2"/>
        <v>9</v>
      </c>
      <c r="L8" s="130">
        <v>17</v>
      </c>
      <c r="M8" s="131">
        <v>3</v>
      </c>
      <c r="N8" s="49">
        <v>7</v>
      </c>
      <c r="O8" s="16"/>
    </row>
    <row r="9" spans="1:15" ht="25.2" customHeight="1" x14ac:dyDescent="0.4">
      <c r="A9" s="33">
        <v>4</v>
      </c>
      <c r="B9" s="40" t="s">
        <v>440</v>
      </c>
      <c r="C9" s="33" t="s">
        <v>88</v>
      </c>
      <c r="D9" s="56" t="s">
        <v>441</v>
      </c>
      <c r="E9" s="21" t="s">
        <v>454</v>
      </c>
      <c r="F9" s="127" t="s">
        <v>118</v>
      </c>
      <c r="G9" s="22">
        <f t="shared" si="0"/>
        <v>10</v>
      </c>
      <c r="H9" s="23">
        <f t="shared" si="1"/>
        <v>40</v>
      </c>
      <c r="I9" s="130">
        <v>17</v>
      </c>
      <c r="J9" s="131">
        <v>5</v>
      </c>
      <c r="K9" s="49">
        <f t="shared" si="2"/>
        <v>5</v>
      </c>
      <c r="L9" s="130">
        <v>23</v>
      </c>
      <c r="M9" s="131">
        <v>5</v>
      </c>
      <c r="N9" s="49">
        <v>5</v>
      </c>
      <c r="O9" s="35"/>
    </row>
    <row r="10" spans="1:15" ht="25.2" customHeight="1" x14ac:dyDescent="0.4">
      <c r="A10" s="33">
        <v>5</v>
      </c>
      <c r="B10" s="40" t="s">
        <v>438</v>
      </c>
      <c r="C10" s="33" t="s">
        <v>91</v>
      </c>
      <c r="D10" s="40" t="s">
        <v>439</v>
      </c>
      <c r="E10" s="21" t="s">
        <v>453</v>
      </c>
      <c r="F10" s="127" t="s">
        <v>120</v>
      </c>
      <c r="G10" s="22">
        <f t="shared" si="0"/>
        <v>8</v>
      </c>
      <c r="H10" s="23">
        <f t="shared" si="1"/>
        <v>51</v>
      </c>
      <c r="I10" s="130">
        <v>15</v>
      </c>
      <c r="J10" s="131">
        <v>4</v>
      </c>
      <c r="K10" s="49">
        <f t="shared" si="2"/>
        <v>6</v>
      </c>
      <c r="L10" s="130">
        <v>36</v>
      </c>
      <c r="M10" s="131">
        <v>8</v>
      </c>
      <c r="N10" s="49">
        <v>2</v>
      </c>
      <c r="O10" s="35"/>
    </row>
    <row r="11" spans="1:15" ht="25.2" customHeight="1" x14ac:dyDescent="0.4">
      <c r="A11" s="33">
        <v>6</v>
      </c>
      <c r="B11" s="40" t="s">
        <v>442</v>
      </c>
      <c r="C11" s="33" t="s">
        <v>93</v>
      </c>
      <c r="D11" s="40" t="s">
        <v>443</v>
      </c>
      <c r="E11" s="21" t="s">
        <v>455</v>
      </c>
      <c r="F11" s="127" t="s">
        <v>403</v>
      </c>
      <c r="G11" s="22">
        <f t="shared" si="0"/>
        <v>7</v>
      </c>
      <c r="H11" s="23">
        <f t="shared" si="1"/>
        <v>48</v>
      </c>
      <c r="I11" s="130">
        <v>22</v>
      </c>
      <c r="J11" s="131">
        <v>6</v>
      </c>
      <c r="K11" s="49">
        <f t="shared" si="2"/>
        <v>4</v>
      </c>
      <c r="L11" s="130">
        <v>26</v>
      </c>
      <c r="M11" s="131">
        <v>7</v>
      </c>
      <c r="N11" s="49">
        <v>3</v>
      </c>
      <c r="O11" s="35"/>
    </row>
    <row r="12" spans="1:15" ht="25.2" customHeight="1" x14ac:dyDescent="0.4">
      <c r="A12" s="33">
        <v>7</v>
      </c>
      <c r="B12" s="40" t="s">
        <v>444</v>
      </c>
      <c r="C12" s="33" t="s">
        <v>89</v>
      </c>
      <c r="D12" s="56" t="s">
        <v>445</v>
      </c>
      <c r="E12" s="21" t="s">
        <v>456</v>
      </c>
      <c r="F12" s="127" t="s">
        <v>212</v>
      </c>
      <c r="G12" s="22">
        <f t="shared" si="0"/>
        <v>7</v>
      </c>
      <c r="H12" s="23">
        <f t="shared" si="1"/>
        <v>55</v>
      </c>
      <c r="I12" s="130">
        <v>31</v>
      </c>
      <c r="J12" s="131">
        <v>7</v>
      </c>
      <c r="K12" s="49">
        <f t="shared" si="2"/>
        <v>3</v>
      </c>
      <c r="L12" s="130">
        <v>24</v>
      </c>
      <c r="M12" s="131">
        <v>6</v>
      </c>
      <c r="N12" s="49">
        <v>4</v>
      </c>
      <c r="O12" s="35"/>
    </row>
    <row r="13" spans="1:15" ht="25.2" customHeight="1" x14ac:dyDescent="0.4">
      <c r="A13" s="166">
        <v>8</v>
      </c>
      <c r="B13" s="178" t="s">
        <v>725</v>
      </c>
      <c r="C13" s="166" t="s">
        <v>89</v>
      </c>
      <c r="D13" s="178" t="s">
        <v>726</v>
      </c>
      <c r="E13" s="179" t="s">
        <v>727</v>
      </c>
      <c r="F13" s="189" t="s">
        <v>728</v>
      </c>
      <c r="G13" s="173">
        <f t="shared" si="0"/>
        <v>6</v>
      </c>
      <c r="H13" s="185">
        <f t="shared" si="1"/>
        <v>17</v>
      </c>
      <c r="I13" s="74"/>
      <c r="J13" s="186"/>
      <c r="K13" s="187"/>
      <c r="L13" s="74">
        <v>17</v>
      </c>
      <c r="M13" s="186">
        <v>4</v>
      </c>
      <c r="N13" s="187">
        <v>6</v>
      </c>
      <c r="O13" s="188"/>
    </row>
    <row r="14" spans="1:15" ht="25.2" customHeight="1" x14ac:dyDescent="0.4">
      <c r="A14" s="166">
        <v>9</v>
      </c>
      <c r="B14" s="178" t="s">
        <v>446</v>
      </c>
      <c r="C14" s="166" t="s">
        <v>89</v>
      </c>
      <c r="D14" s="178" t="s">
        <v>447</v>
      </c>
      <c r="E14" s="179" t="s">
        <v>457</v>
      </c>
      <c r="F14" s="189" t="s">
        <v>593</v>
      </c>
      <c r="G14" s="173">
        <f t="shared" si="0"/>
        <v>2</v>
      </c>
      <c r="H14" s="185">
        <f t="shared" si="1"/>
        <v>31</v>
      </c>
      <c r="I14" s="74">
        <v>31</v>
      </c>
      <c r="J14" s="186">
        <v>8</v>
      </c>
      <c r="K14" s="187">
        <f>$K$4-J14+1</f>
        <v>2</v>
      </c>
      <c r="L14" s="74"/>
      <c r="M14" s="186"/>
      <c r="N14" s="187"/>
      <c r="O14" s="188"/>
    </row>
    <row r="15" spans="1:15" ht="25.2" customHeight="1" thickBot="1" x14ac:dyDescent="0.45">
      <c r="A15" s="33">
        <v>10</v>
      </c>
      <c r="B15" s="40" t="s">
        <v>448</v>
      </c>
      <c r="C15" s="33" t="s">
        <v>91</v>
      </c>
      <c r="D15" s="40" t="s">
        <v>449</v>
      </c>
      <c r="E15" s="21" t="s">
        <v>458</v>
      </c>
      <c r="F15" s="127" t="s">
        <v>92</v>
      </c>
      <c r="G15" s="28">
        <f t="shared" si="0"/>
        <v>2</v>
      </c>
      <c r="H15" s="23">
        <f t="shared" si="1"/>
        <v>84</v>
      </c>
      <c r="I15" s="130">
        <v>39</v>
      </c>
      <c r="J15" s="131">
        <v>9</v>
      </c>
      <c r="K15" s="49">
        <f>$K$4-J15+1</f>
        <v>1</v>
      </c>
      <c r="L15" s="130">
        <v>45</v>
      </c>
      <c r="M15" s="131">
        <v>9</v>
      </c>
      <c r="N15" s="49">
        <v>1</v>
      </c>
      <c r="O15" s="35"/>
    </row>
    <row r="16" spans="1:15" ht="19.8" thickTop="1" x14ac:dyDescent="0.4"/>
    <row r="18" spans="1:13" ht="25.8" thickBot="1" x14ac:dyDescent="0.45">
      <c r="A18" s="1" t="s">
        <v>632</v>
      </c>
    </row>
    <row r="19" spans="1:13" ht="19.8" thickTop="1" x14ac:dyDescent="0.4">
      <c r="A19" s="206" t="s">
        <v>2</v>
      </c>
      <c r="B19" s="204" t="s">
        <v>0</v>
      </c>
      <c r="C19" s="207" t="s">
        <v>10</v>
      </c>
      <c r="D19" s="204"/>
      <c r="E19" s="207" t="s">
        <v>4</v>
      </c>
      <c r="F19" s="196" t="s">
        <v>1</v>
      </c>
      <c r="G19" s="224" t="s">
        <v>5</v>
      </c>
      <c r="H19" s="214" t="s">
        <v>12</v>
      </c>
      <c r="I19" s="204" t="s">
        <v>595</v>
      </c>
      <c r="J19" s="204"/>
      <c r="K19" s="204"/>
      <c r="L19" s="199" t="s">
        <v>14</v>
      </c>
      <c r="M19" s="2"/>
    </row>
    <row r="20" spans="1:13" x14ac:dyDescent="0.4">
      <c r="A20" s="204"/>
      <c r="B20" s="204"/>
      <c r="C20" s="208"/>
      <c r="D20" s="204"/>
      <c r="E20" s="208"/>
      <c r="F20" s="196"/>
      <c r="G20" s="225"/>
      <c r="H20" s="198"/>
      <c r="I20" s="205" t="s">
        <v>6</v>
      </c>
      <c r="J20" s="205"/>
      <c r="K20" s="5">
        <v>1</v>
      </c>
      <c r="L20" s="200"/>
      <c r="M20" s="2"/>
    </row>
    <row r="21" spans="1:13" x14ac:dyDescent="0.4">
      <c r="A21" s="204"/>
      <c r="B21" s="204"/>
      <c r="C21" s="209"/>
      <c r="D21" s="204"/>
      <c r="E21" s="209"/>
      <c r="F21" s="196"/>
      <c r="G21" s="225"/>
      <c r="H21" s="198"/>
      <c r="I21" s="152" t="s">
        <v>11</v>
      </c>
      <c r="J21" s="152" t="s">
        <v>7</v>
      </c>
      <c r="K21" s="152" t="s">
        <v>8</v>
      </c>
      <c r="L21" s="201"/>
      <c r="M21" s="2"/>
    </row>
    <row r="22" spans="1:13" ht="25.2" customHeight="1" thickBot="1" x14ac:dyDescent="0.45">
      <c r="A22" s="33">
        <v>1</v>
      </c>
      <c r="B22" s="40" t="s">
        <v>634</v>
      </c>
      <c r="C22" s="33" t="s">
        <v>93</v>
      </c>
      <c r="D22" s="56" t="s">
        <v>635</v>
      </c>
      <c r="E22" s="124" t="s">
        <v>729</v>
      </c>
      <c r="F22" s="127" t="s">
        <v>730</v>
      </c>
      <c r="G22" s="28">
        <f>K22</f>
        <v>1</v>
      </c>
      <c r="H22" s="23">
        <f>I22</f>
        <v>48</v>
      </c>
      <c r="I22" s="128">
        <v>48</v>
      </c>
      <c r="J22" s="129">
        <v>1</v>
      </c>
      <c r="K22" s="49">
        <v>1</v>
      </c>
      <c r="L22" s="16"/>
      <c r="M22" s="2"/>
    </row>
    <row r="23" spans="1:13" ht="25.2" customHeight="1" thickTop="1" x14ac:dyDescent="0.4"/>
  </sheetData>
  <sortState xmlns:xlrd2="http://schemas.microsoft.com/office/spreadsheetml/2017/richdata2" ref="B7:N8">
    <sortCondition ref="H7:H8"/>
  </sortState>
  <mergeCells count="24">
    <mergeCell ref="F3:F5"/>
    <mergeCell ref="A3:A5"/>
    <mergeCell ref="B3:B5"/>
    <mergeCell ref="C3:C5"/>
    <mergeCell ref="D3:D5"/>
    <mergeCell ref="E3:E5"/>
    <mergeCell ref="O3:O5"/>
    <mergeCell ref="G3:G5"/>
    <mergeCell ref="H3:H5"/>
    <mergeCell ref="I3:K3"/>
    <mergeCell ref="I4:J4"/>
    <mergeCell ref="L3:N3"/>
    <mergeCell ref="L4:M4"/>
    <mergeCell ref="A19:A21"/>
    <mergeCell ref="B19:B21"/>
    <mergeCell ref="C19:C21"/>
    <mergeCell ref="D19:D21"/>
    <mergeCell ref="E19:E21"/>
    <mergeCell ref="I19:K19"/>
    <mergeCell ref="L19:L21"/>
    <mergeCell ref="I20:J20"/>
    <mergeCell ref="F19:F21"/>
    <mergeCell ref="G19:G21"/>
    <mergeCell ref="H19:H21"/>
  </mergeCells>
  <phoneticPr fontId="1" type="noConversion"/>
  <pageMargins left="0.17" right="0.17" top="0.75" bottom="0.75" header="0.3" footer="0.3"/>
  <pageSetup paperSize="9" scale="57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7AEACC-CB2B-4290-BCB7-40874D66F9C1}">
  <sheetPr>
    <pageSetUpPr fitToPage="1"/>
  </sheetPr>
  <dimension ref="A1:R39"/>
  <sheetViews>
    <sheetView tabSelected="1" zoomScale="70" zoomScaleNormal="70" zoomScaleSheetLayoutView="85" workbookViewId="0">
      <pane ySplit="5" topLeftCell="A6" activePane="bottomLeft" state="frozen"/>
      <selection pane="bottomLeft" activeCell="K19" sqref="K19"/>
    </sheetView>
  </sheetViews>
  <sheetFormatPr defaultColWidth="9" defaultRowHeight="19.2" x14ac:dyDescent="0.4"/>
  <cols>
    <col min="1" max="1" width="9" style="2"/>
    <col min="2" max="2" width="14.59765625" style="2" customWidth="1"/>
    <col min="3" max="3" width="6" style="2" bestFit="1" customWidth="1"/>
    <col min="4" max="4" width="12.5" style="2" customWidth="1"/>
    <col min="5" max="5" width="13.5" style="2" customWidth="1"/>
    <col min="6" max="6" width="26.5" style="2" customWidth="1"/>
    <col min="7" max="7" width="8.59765625" style="2" customWidth="1"/>
    <col min="8" max="8" width="10.69921875" style="2" customWidth="1"/>
    <col min="9" max="9" width="13.69921875" style="2" customWidth="1"/>
    <col min="10" max="10" width="13.69921875" style="6" customWidth="1"/>
    <col min="11" max="12" width="13.69921875" style="2" customWidth="1"/>
    <col min="13" max="13" width="13.69921875" style="6" customWidth="1"/>
    <col min="14" max="17" width="13.69921875" style="2" customWidth="1"/>
    <col min="18" max="18" width="25" style="2" customWidth="1"/>
    <col min="19" max="16384" width="9" style="2"/>
  </cols>
  <sheetData>
    <row r="1" spans="1:18" ht="25.2" x14ac:dyDescent="0.4">
      <c r="A1" s="1" t="s">
        <v>776</v>
      </c>
      <c r="B1" s="1"/>
      <c r="C1" s="7"/>
      <c r="F1" s="3"/>
      <c r="I1" s="6"/>
      <c r="J1" s="2"/>
      <c r="L1" s="6"/>
      <c r="M1" s="2"/>
    </row>
    <row r="2" spans="1:18" x14ac:dyDescent="0.4">
      <c r="A2" s="3" t="s">
        <v>3</v>
      </c>
      <c r="B2" s="3"/>
      <c r="C2" s="4"/>
      <c r="D2" s="149" t="s">
        <v>757</v>
      </c>
      <c r="F2" s="3"/>
      <c r="I2" s="6"/>
      <c r="J2" s="2"/>
      <c r="L2" s="6"/>
      <c r="M2" s="2"/>
    </row>
    <row r="3" spans="1:18" ht="17.399999999999999" customHeight="1" x14ac:dyDescent="0.4">
      <c r="A3" s="206" t="s">
        <v>2</v>
      </c>
      <c r="B3" s="204" t="s">
        <v>0</v>
      </c>
      <c r="C3" s="207" t="s">
        <v>10</v>
      </c>
      <c r="D3" s="204" t="s">
        <v>9</v>
      </c>
      <c r="E3" s="207" t="s">
        <v>4</v>
      </c>
      <c r="F3" s="196" t="s">
        <v>1</v>
      </c>
      <c r="G3" s="227" t="s">
        <v>5</v>
      </c>
      <c r="H3" s="214" t="s">
        <v>12</v>
      </c>
      <c r="I3" s="196" t="s">
        <v>86</v>
      </c>
      <c r="J3" s="197"/>
      <c r="K3" s="198"/>
      <c r="L3" s="196" t="s">
        <v>86</v>
      </c>
      <c r="M3" s="197"/>
      <c r="N3" s="198"/>
      <c r="O3" s="204" t="s">
        <v>595</v>
      </c>
      <c r="P3" s="204"/>
      <c r="Q3" s="204"/>
      <c r="R3" s="199" t="s">
        <v>14</v>
      </c>
    </row>
    <row r="4" spans="1:18" ht="17.399999999999999" customHeight="1" x14ac:dyDescent="0.4">
      <c r="A4" s="204"/>
      <c r="B4" s="204"/>
      <c r="C4" s="208"/>
      <c r="D4" s="204"/>
      <c r="E4" s="208"/>
      <c r="F4" s="196"/>
      <c r="G4" s="225"/>
      <c r="H4" s="198"/>
      <c r="I4" s="202" t="s">
        <v>6</v>
      </c>
      <c r="J4" s="203"/>
      <c r="K4" s="5"/>
      <c r="L4" s="202" t="s">
        <v>6</v>
      </c>
      <c r="M4" s="203"/>
      <c r="N4" s="5"/>
      <c r="O4" s="205" t="s">
        <v>6</v>
      </c>
      <c r="P4" s="205"/>
      <c r="Q4" s="5">
        <v>10</v>
      </c>
      <c r="R4" s="200"/>
    </row>
    <row r="5" spans="1:18" x14ac:dyDescent="0.4">
      <c r="A5" s="204"/>
      <c r="B5" s="204"/>
      <c r="C5" s="209"/>
      <c r="D5" s="204"/>
      <c r="E5" s="209"/>
      <c r="F5" s="196"/>
      <c r="G5" s="225"/>
      <c r="H5" s="198"/>
      <c r="I5" s="13" t="s">
        <v>11</v>
      </c>
      <c r="J5" s="13" t="s">
        <v>7</v>
      </c>
      <c r="K5" s="13" t="s">
        <v>8</v>
      </c>
      <c r="L5" s="13" t="s">
        <v>11</v>
      </c>
      <c r="M5" s="13" t="s">
        <v>7</v>
      </c>
      <c r="N5" s="13" t="s">
        <v>8</v>
      </c>
      <c r="O5" s="150" t="s">
        <v>11</v>
      </c>
      <c r="P5" s="150" t="s">
        <v>7</v>
      </c>
      <c r="Q5" s="150" t="s">
        <v>8</v>
      </c>
      <c r="R5" s="201"/>
    </row>
    <row r="6" spans="1:18" ht="25.2" customHeight="1" x14ac:dyDescent="0.4">
      <c r="A6" s="24">
        <v>1</v>
      </c>
      <c r="B6" s="40" t="s">
        <v>777</v>
      </c>
      <c r="C6" s="57" t="s">
        <v>41</v>
      </c>
      <c r="D6" s="162" t="s">
        <v>721</v>
      </c>
      <c r="E6" s="124" t="s">
        <v>793</v>
      </c>
      <c r="F6" s="190" t="s">
        <v>338</v>
      </c>
      <c r="G6" s="193">
        <v>10</v>
      </c>
      <c r="H6" s="192">
        <v>14</v>
      </c>
      <c r="I6" s="24"/>
      <c r="J6" s="24"/>
      <c r="K6" s="43"/>
      <c r="L6" s="24"/>
      <c r="M6" s="24"/>
      <c r="N6" s="43"/>
      <c r="O6" s="24">
        <v>14</v>
      </c>
      <c r="P6" s="24">
        <v>1</v>
      </c>
      <c r="Q6" s="43">
        <v>10</v>
      </c>
      <c r="R6" s="16"/>
    </row>
    <row r="7" spans="1:18" ht="25.2" customHeight="1" x14ac:dyDescent="0.4">
      <c r="A7" s="24">
        <v>2</v>
      </c>
      <c r="B7" s="40" t="s">
        <v>778</v>
      </c>
      <c r="C7" s="57" t="s">
        <v>41</v>
      </c>
      <c r="D7" s="162" t="s">
        <v>722</v>
      </c>
      <c r="E7" s="21">
        <v>810914</v>
      </c>
      <c r="F7" s="190" t="s">
        <v>789</v>
      </c>
      <c r="G7" s="193">
        <v>9</v>
      </c>
      <c r="H7" s="134">
        <v>17</v>
      </c>
      <c r="I7" s="37"/>
      <c r="J7" s="24"/>
      <c r="K7" s="43"/>
      <c r="L7" s="37"/>
      <c r="M7" s="37"/>
      <c r="N7" s="43"/>
      <c r="O7" s="37">
        <v>17</v>
      </c>
      <c r="P7" s="37">
        <v>2</v>
      </c>
      <c r="Q7" s="43">
        <v>9</v>
      </c>
      <c r="R7" s="16"/>
    </row>
    <row r="8" spans="1:18" ht="25.2" customHeight="1" x14ac:dyDescent="0.4">
      <c r="A8" s="24">
        <v>3</v>
      </c>
      <c r="B8" s="18" t="s">
        <v>779</v>
      </c>
      <c r="C8" s="45" t="s">
        <v>50</v>
      </c>
      <c r="D8" s="162" t="s">
        <v>784</v>
      </c>
      <c r="E8" s="21">
        <v>930411</v>
      </c>
      <c r="F8" s="191" t="s">
        <v>336</v>
      </c>
      <c r="G8" s="193">
        <v>8</v>
      </c>
      <c r="H8" s="134">
        <v>27</v>
      </c>
      <c r="I8" s="37"/>
      <c r="J8" s="37"/>
      <c r="K8" s="43"/>
      <c r="L8" s="37"/>
      <c r="M8" s="37"/>
      <c r="N8" s="43"/>
      <c r="O8" s="37">
        <v>27</v>
      </c>
      <c r="P8" s="37">
        <v>3</v>
      </c>
      <c r="Q8" s="43">
        <v>8</v>
      </c>
      <c r="R8" s="35"/>
    </row>
    <row r="9" spans="1:18" ht="25.2" customHeight="1" x14ac:dyDescent="0.4">
      <c r="A9" s="24">
        <v>4</v>
      </c>
      <c r="B9" s="18" t="s">
        <v>780</v>
      </c>
      <c r="C9" s="45" t="s">
        <v>41</v>
      </c>
      <c r="D9" s="162" t="s">
        <v>720</v>
      </c>
      <c r="E9" s="24">
        <v>790606</v>
      </c>
      <c r="F9" s="191" t="s">
        <v>337</v>
      </c>
      <c r="G9" s="193">
        <v>7</v>
      </c>
      <c r="H9" s="134">
        <v>31</v>
      </c>
      <c r="I9" s="37"/>
      <c r="J9" s="37"/>
      <c r="K9" s="43"/>
      <c r="L9" s="37"/>
      <c r="M9" s="37"/>
      <c r="N9" s="43"/>
      <c r="O9" s="37">
        <v>31</v>
      </c>
      <c r="P9" s="37">
        <v>4</v>
      </c>
      <c r="Q9" s="43">
        <v>7</v>
      </c>
      <c r="R9" s="35"/>
    </row>
    <row r="10" spans="1:18" ht="25.2" customHeight="1" x14ac:dyDescent="0.4">
      <c r="A10" s="24">
        <v>5</v>
      </c>
      <c r="B10" s="18" t="s">
        <v>135</v>
      </c>
      <c r="C10" s="45" t="s">
        <v>41</v>
      </c>
      <c r="D10" s="162" t="s">
        <v>723</v>
      </c>
      <c r="E10" s="133" t="s">
        <v>194</v>
      </c>
      <c r="F10" s="191" t="s">
        <v>790</v>
      </c>
      <c r="G10" s="193">
        <v>6</v>
      </c>
      <c r="H10" s="134">
        <v>33</v>
      </c>
      <c r="I10" s="37"/>
      <c r="J10" s="37"/>
      <c r="K10" s="43"/>
      <c r="L10" s="37"/>
      <c r="M10" s="37"/>
      <c r="N10" s="43"/>
      <c r="O10" s="37">
        <v>33</v>
      </c>
      <c r="P10" s="37">
        <v>5</v>
      </c>
      <c r="Q10" s="43">
        <v>6</v>
      </c>
      <c r="R10" s="35"/>
    </row>
    <row r="11" spans="1:18" ht="25.2" customHeight="1" x14ac:dyDescent="0.4">
      <c r="A11" s="24">
        <v>6</v>
      </c>
      <c r="B11" s="18" t="s">
        <v>781</v>
      </c>
      <c r="C11" s="45" t="s">
        <v>50</v>
      </c>
      <c r="D11" s="162" t="s">
        <v>785</v>
      </c>
      <c r="E11" s="21">
        <v>890114</v>
      </c>
      <c r="F11" s="191" t="s">
        <v>789</v>
      </c>
      <c r="G11" s="193">
        <v>5</v>
      </c>
      <c r="H11" s="134">
        <v>35</v>
      </c>
      <c r="I11" s="37"/>
      <c r="J11" s="37"/>
      <c r="K11" s="43"/>
      <c r="L11" s="37"/>
      <c r="M11" s="37"/>
      <c r="N11" s="43"/>
      <c r="O11" s="37">
        <v>35</v>
      </c>
      <c r="P11" s="37">
        <v>6</v>
      </c>
      <c r="Q11" s="43">
        <v>5</v>
      </c>
      <c r="R11" s="35"/>
    </row>
    <row r="12" spans="1:18" ht="25.2" customHeight="1" x14ac:dyDescent="0.4">
      <c r="A12" s="24">
        <v>7</v>
      </c>
      <c r="B12" s="18" t="s">
        <v>782</v>
      </c>
      <c r="C12" s="45" t="s">
        <v>50</v>
      </c>
      <c r="D12" s="162" t="s">
        <v>786</v>
      </c>
      <c r="E12" s="21">
        <v>850219</v>
      </c>
      <c r="F12" s="191" t="s">
        <v>791</v>
      </c>
      <c r="G12" s="193">
        <v>4</v>
      </c>
      <c r="H12" s="134">
        <v>51</v>
      </c>
      <c r="I12" s="37"/>
      <c r="J12" s="37"/>
      <c r="K12" s="43"/>
      <c r="L12" s="37"/>
      <c r="M12" s="37"/>
      <c r="N12" s="43"/>
      <c r="O12" s="37">
        <v>51</v>
      </c>
      <c r="P12" s="37">
        <v>7</v>
      </c>
      <c r="Q12" s="43">
        <v>4</v>
      </c>
      <c r="R12" s="35"/>
    </row>
    <row r="13" spans="1:18" ht="25.2" customHeight="1" x14ac:dyDescent="0.4">
      <c r="A13" s="24">
        <v>8</v>
      </c>
      <c r="B13" s="18" t="s">
        <v>136</v>
      </c>
      <c r="C13" s="45" t="s">
        <v>50</v>
      </c>
      <c r="D13" s="162" t="s">
        <v>787</v>
      </c>
      <c r="E13" s="133" t="s">
        <v>459</v>
      </c>
      <c r="F13" s="191" t="s">
        <v>335</v>
      </c>
      <c r="G13" s="193">
        <v>3</v>
      </c>
      <c r="H13" s="134">
        <v>56</v>
      </c>
      <c r="I13" s="37"/>
      <c r="J13" s="37"/>
      <c r="K13" s="43"/>
      <c r="L13" s="37"/>
      <c r="M13" s="37"/>
      <c r="N13" s="43"/>
      <c r="O13" s="37">
        <v>56</v>
      </c>
      <c r="P13" s="37">
        <v>8</v>
      </c>
      <c r="Q13" s="43">
        <v>3</v>
      </c>
      <c r="R13" s="35"/>
    </row>
    <row r="14" spans="1:18" ht="25.2" customHeight="1" x14ac:dyDescent="0.4">
      <c r="A14" s="24">
        <v>9</v>
      </c>
      <c r="B14" s="18" t="s">
        <v>636</v>
      </c>
      <c r="C14" s="45" t="s">
        <v>41</v>
      </c>
      <c r="D14" s="162" t="s">
        <v>637</v>
      </c>
      <c r="E14" s="124">
        <v>630222</v>
      </c>
      <c r="F14" s="191" t="s">
        <v>640</v>
      </c>
      <c r="G14" s="193">
        <v>2</v>
      </c>
      <c r="H14" s="134">
        <v>79</v>
      </c>
      <c r="I14" s="37"/>
      <c r="J14" s="37"/>
      <c r="K14" s="43"/>
      <c r="L14" s="37"/>
      <c r="M14" s="37"/>
      <c r="N14" s="43"/>
      <c r="O14" s="37">
        <v>79</v>
      </c>
      <c r="P14" s="37">
        <v>9</v>
      </c>
      <c r="Q14" s="43">
        <v>2</v>
      </c>
      <c r="R14" s="35"/>
    </row>
    <row r="15" spans="1:18" ht="25.2" customHeight="1" thickBot="1" x14ac:dyDescent="0.45">
      <c r="A15" s="24">
        <v>10</v>
      </c>
      <c r="B15" s="18" t="s">
        <v>783</v>
      </c>
      <c r="C15" s="45" t="s">
        <v>50</v>
      </c>
      <c r="D15" s="162" t="s">
        <v>788</v>
      </c>
      <c r="E15" s="24">
        <v>820824</v>
      </c>
      <c r="F15" s="191" t="s">
        <v>792</v>
      </c>
      <c r="G15" s="194">
        <v>1</v>
      </c>
      <c r="H15" s="134">
        <v>79</v>
      </c>
      <c r="I15" s="37"/>
      <c r="J15" s="37"/>
      <c r="K15" s="43"/>
      <c r="L15" s="37"/>
      <c r="M15" s="37"/>
      <c r="N15" s="43"/>
      <c r="O15" s="37">
        <v>79</v>
      </c>
      <c r="P15" s="37">
        <v>10</v>
      </c>
      <c r="Q15" s="43">
        <v>1</v>
      </c>
      <c r="R15" s="35"/>
    </row>
    <row r="16" spans="1:18" ht="19.8" thickTop="1" x14ac:dyDescent="0.4"/>
    <row r="19" spans="1:18" ht="25.2" x14ac:dyDescent="0.4">
      <c r="A19" s="1" t="s">
        <v>772</v>
      </c>
      <c r="B19" s="1"/>
      <c r="C19" s="7"/>
      <c r="F19" s="3"/>
      <c r="I19" s="6"/>
      <c r="J19" s="2"/>
      <c r="L19" s="6"/>
      <c r="M19" s="2"/>
    </row>
    <row r="20" spans="1:18" ht="19.8" thickBot="1" x14ac:dyDescent="0.45">
      <c r="A20" s="3" t="s">
        <v>3</v>
      </c>
      <c r="B20" s="3"/>
      <c r="C20" s="4"/>
      <c r="D20" s="149" t="s">
        <v>757</v>
      </c>
      <c r="F20" s="3"/>
      <c r="I20" s="6"/>
      <c r="J20" s="2"/>
      <c r="L20" s="6"/>
      <c r="M20" s="2"/>
    </row>
    <row r="21" spans="1:18" ht="19.8" thickTop="1" x14ac:dyDescent="0.4">
      <c r="A21" s="199" t="s">
        <v>2</v>
      </c>
      <c r="B21" s="207" t="s">
        <v>0</v>
      </c>
      <c r="C21" s="207" t="s">
        <v>10</v>
      </c>
      <c r="D21" s="207" t="s">
        <v>9</v>
      </c>
      <c r="E21" s="207" t="s">
        <v>4</v>
      </c>
      <c r="F21" s="216" t="s">
        <v>1</v>
      </c>
      <c r="G21" s="211" t="s">
        <v>5</v>
      </c>
      <c r="H21" s="221" t="s">
        <v>12</v>
      </c>
      <c r="I21" s="196" t="s">
        <v>86</v>
      </c>
      <c r="J21" s="197"/>
      <c r="K21" s="198"/>
      <c r="L21" s="196" t="s">
        <v>159</v>
      </c>
      <c r="M21" s="197"/>
      <c r="N21" s="198"/>
      <c r="O21" s="196" t="s">
        <v>595</v>
      </c>
      <c r="P21" s="197"/>
      <c r="Q21" s="198"/>
      <c r="R21" s="199" t="s">
        <v>14</v>
      </c>
    </row>
    <row r="22" spans="1:18" x14ac:dyDescent="0.4">
      <c r="A22" s="200"/>
      <c r="B22" s="208"/>
      <c r="C22" s="208"/>
      <c r="D22" s="208"/>
      <c r="E22" s="208"/>
      <c r="F22" s="217"/>
      <c r="G22" s="219"/>
      <c r="H22" s="222"/>
      <c r="I22" s="202" t="s">
        <v>6</v>
      </c>
      <c r="J22" s="203"/>
      <c r="K22" s="5"/>
      <c r="L22" s="202" t="s">
        <v>6</v>
      </c>
      <c r="M22" s="203"/>
      <c r="N22" s="5">
        <v>3</v>
      </c>
      <c r="O22" s="202" t="s">
        <v>6</v>
      </c>
      <c r="P22" s="203"/>
      <c r="Q22" s="5">
        <v>4</v>
      </c>
      <c r="R22" s="200"/>
    </row>
    <row r="23" spans="1:18" x14ac:dyDescent="0.4">
      <c r="A23" s="201"/>
      <c r="B23" s="209"/>
      <c r="C23" s="209"/>
      <c r="D23" s="209"/>
      <c r="E23" s="209"/>
      <c r="F23" s="226"/>
      <c r="G23" s="220"/>
      <c r="H23" s="223"/>
      <c r="I23" s="153" t="s">
        <v>11</v>
      </c>
      <c r="J23" s="153" t="s">
        <v>7</v>
      </c>
      <c r="K23" s="153" t="s">
        <v>8</v>
      </c>
      <c r="L23" s="153" t="s">
        <v>11</v>
      </c>
      <c r="M23" s="153" t="s">
        <v>7</v>
      </c>
      <c r="N23" s="153" t="s">
        <v>8</v>
      </c>
      <c r="O23" s="153" t="s">
        <v>11</v>
      </c>
      <c r="P23" s="153" t="s">
        <v>7</v>
      </c>
      <c r="Q23" s="153" t="s">
        <v>8</v>
      </c>
      <c r="R23" s="201"/>
    </row>
    <row r="24" spans="1:18" x14ac:dyDescent="0.4">
      <c r="A24" s="24">
        <v>1</v>
      </c>
      <c r="B24" s="40" t="s">
        <v>96</v>
      </c>
      <c r="C24" s="57" t="s">
        <v>102</v>
      </c>
      <c r="D24" s="162" t="s">
        <v>721</v>
      </c>
      <c r="E24" s="21">
        <v>781006</v>
      </c>
      <c r="F24" s="47" t="s">
        <v>338</v>
      </c>
      <c r="G24" s="22">
        <f>K24+N24+Q24</f>
        <v>6</v>
      </c>
      <c r="H24" s="44">
        <f>I24+L24+O24</f>
        <v>32</v>
      </c>
      <c r="I24" s="37"/>
      <c r="J24" s="24"/>
      <c r="K24" s="43"/>
      <c r="L24" s="37">
        <v>18</v>
      </c>
      <c r="M24" s="37">
        <v>2</v>
      </c>
      <c r="N24" s="43">
        <v>2</v>
      </c>
      <c r="O24" s="37">
        <v>14</v>
      </c>
      <c r="P24" s="37">
        <v>1</v>
      </c>
      <c r="Q24" s="43">
        <v>4</v>
      </c>
      <c r="R24" s="16"/>
    </row>
    <row r="25" spans="1:18" x14ac:dyDescent="0.4">
      <c r="A25" s="24">
        <v>2</v>
      </c>
      <c r="B25" s="40" t="s">
        <v>95</v>
      </c>
      <c r="C25" s="57" t="s">
        <v>102</v>
      </c>
      <c r="D25" s="162" t="s">
        <v>720</v>
      </c>
      <c r="E25" s="24">
        <v>790606</v>
      </c>
      <c r="F25" s="47" t="s">
        <v>337</v>
      </c>
      <c r="G25" s="22">
        <f>K25+N25+Q25</f>
        <v>5</v>
      </c>
      <c r="H25" s="44">
        <f>I25+L25+O25</f>
        <v>47</v>
      </c>
      <c r="I25" s="24"/>
      <c r="J25" s="24"/>
      <c r="K25" s="43"/>
      <c r="L25" s="24">
        <v>16</v>
      </c>
      <c r="M25" s="24">
        <v>1</v>
      </c>
      <c r="N25" s="43">
        <v>3</v>
      </c>
      <c r="O25" s="24">
        <v>31</v>
      </c>
      <c r="P25" s="24">
        <v>3</v>
      </c>
      <c r="Q25" s="43">
        <v>2</v>
      </c>
      <c r="R25" s="16"/>
    </row>
    <row r="26" spans="1:18" x14ac:dyDescent="0.4">
      <c r="A26" s="24">
        <v>3</v>
      </c>
      <c r="B26" s="18" t="s">
        <v>98</v>
      </c>
      <c r="C26" s="45" t="s">
        <v>102</v>
      </c>
      <c r="D26" s="162" t="s">
        <v>722</v>
      </c>
      <c r="E26" s="21">
        <v>810914</v>
      </c>
      <c r="F26" s="46" t="s">
        <v>104</v>
      </c>
      <c r="G26" s="22">
        <f t="shared" ref="G26:G27" si="0">K26+N26+Q26</f>
        <v>4</v>
      </c>
      <c r="H26" s="44">
        <f t="shared" ref="H26:H27" si="1">I26+L26+O26</f>
        <v>47</v>
      </c>
      <c r="I26" s="37"/>
      <c r="J26" s="37"/>
      <c r="K26" s="43"/>
      <c r="L26" s="37">
        <v>30</v>
      </c>
      <c r="M26" s="37">
        <v>3</v>
      </c>
      <c r="N26" s="43">
        <v>1</v>
      </c>
      <c r="O26" s="37">
        <v>17</v>
      </c>
      <c r="P26" s="37">
        <v>2</v>
      </c>
      <c r="Q26" s="43">
        <v>3</v>
      </c>
      <c r="R26" s="35"/>
    </row>
    <row r="27" spans="1:18" ht="19.8" thickBot="1" x14ac:dyDescent="0.45">
      <c r="A27" s="24">
        <v>4</v>
      </c>
      <c r="B27" s="18" t="s">
        <v>636</v>
      </c>
      <c r="C27" s="45" t="s">
        <v>102</v>
      </c>
      <c r="D27" s="162" t="s">
        <v>637</v>
      </c>
      <c r="E27" s="124">
        <v>630222</v>
      </c>
      <c r="F27" s="46" t="s">
        <v>640</v>
      </c>
      <c r="G27" s="28">
        <f t="shared" si="0"/>
        <v>1</v>
      </c>
      <c r="H27" s="44">
        <f t="shared" si="1"/>
        <v>79</v>
      </c>
      <c r="I27" s="37"/>
      <c r="J27" s="37"/>
      <c r="K27" s="43"/>
      <c r="L27" s="37"/>
      <c r="M27" s="37"/>
      <c r="N27" s="43"/>
      <c r="O27" s="37">
        <v>79</v>
      </c>
      <c r="P27" s="37">
        <v>4</v>
      </c>
      <c r="Q27" s="43">
        <v>1</v>
      </c>
      <c r="R27" s="35"/>
    </row>
    <row r="28" spans="1:18" ht="19.8" thickTop="1" x14ac:dyDescent="0.4"/>
    <row r="31" spans="1:18" ht="19.95" customHeight="1" x14ac:dyDescent="0.4"/>
    <row r="32" spans="1:18" ht="25.2" x14ac:dyDescent="0.4">
      <c r="A32" s="1" t="s">
        <v>773</v>
      </c>
      <c r="B32" s="1"/>
      <c r="C32" s="7"/>
      <c r="F32" s="3"/>
      <c r="I32" s="6"/>
      <c r="J32" s="2"/>
      <c r="L32" s="6"/>
      <c r="M32" s="2"/>
    </row>
    <row r="33" spans="1:18" ht="19.95" customHeight="1" thickBot="1" x14ac:dyDescent="0.45">
      <c r="A33" s="3" t="s">
        <v>3</v>
      </c>
      <c r="B33" s="3"/>
      <c r="C33" s="4"/>
      <c r="D33" s="149" t="s">
        <v>757</v>
      </c>
      <c r="F33" s="3"/>
      <c r="I33" s="6"/>
      <c r="J33" s="2"/>
      <c r="L33" s="6"/>
      <c r="M33" s="2"/>
    </row>
    <row r="34" spans="1:18" ht="19.8" thickTop="1" x14ac:dyDescent="0.4">
      <c r="A34" s="199" t="s">
        <v>2</v>
      </c>
      <c r="B34" s="207" t="s">
        <v>0</v>
      </c>
      <c r="C34" s="207" t="s">
        <v>10</v>
      </c>
      <c r="D34" s="207" t="s">
        <v>9</v>
      </c>
      <c r="E34" s="207" t="s">
        <v>4</v>
      </c>
      <c r="F34" s="216" t="s">
        <v>1</v>
      </c>
      <c r="G34" s="211" t="s">
        <v>5</v>
      </c>
      <c r="H34" s="221" t="s">
        <v>12</v>
      </c>
      <c r="I34" s="196" t="s">
        <v>86</v>
      </c>
      <c r="J34" s="197"/>
      <c r="K34" s="198"/>
      <c r="L34" s="196" t="s">
        <v>159</v>
      </c>
      <c r="M34" s="197"/>
      <c r="N34" s="198"/>
      <c r="O34" s="196" t="s">
        <v>595</v>
      </c>
      <c r="P34" s="197"/>
      <c r="Q34" s="198"/>
      <c r="R34" s="199" t="s">
        <v>14</v>
      </c>
    </row>
    <row r="35" spans="1:18" x14ac:dyDescent="0.4">
      <c r="A35" s="200"/>
      <c r="B35" s="208"/>
      <c r="C35" s="208"/>
      <c r="D35" s="208"/>
      <c r="E35" s="208"/>
      <c r="F35" s="217"/>
      <c r="G35" s="219"/>
      <c r="H35" s="222"/>
      <c r="I35" s="202" t="s">
        <v>6</v>
      </c>
      <c r="J35" s="203"/>
      <c r="K35" s="5"/>
      <c r="L35" s="202" t="s">
        <v>6</v>
      </c>
      <c r="M35" s="203"/>
      <c r="N35" s="5">
        <v>1</v>
      </c>
      <c r="O35" s="202" t="s">
        <v>6</v>
      </c>
      <c r="P35" s="203"/>
      <c r="Q35" s="5">
        <v>2</v>
      </c>
      <c r="R35" s="200"/>
    </row>
    <row r="36" spans="1:18" x14ac:dyDescent="0.4">
      <c r="A36" s="201"/>
      <c r="B36" s="209"/>
      <c r="C36" s="209"/>
      <c r="D36" s="209"/>
      <c r="E36" s="209"/>
      <c r="F36" s="226"/>
      <c r="G36" s="220"/>
      <c r="H36" s="223"/>
      <c r="I36" s="165" t="s">
        <v>11</v>
      </c>
      <c r="J36" s="165" t="s">
        <v>7</v>
      </c>
      <c r="K36" s="165" t="s">
        <v>8</v>
      </c>
      <c r="L36" s="165" t="s">
        <v>11</v>
      </c>
      <c r="M36" s="165" t="s">
        <v>7</v>
      </c>
      <c r="N36" s="165" t="s">
        <v>8</v>
      </c>
      <c r="O36" s="165" t="s">
        <v>11</v>
      </c>
      <c r="P36" s="165" t="s">
        <v>7</v>
      </c>
      <c r="Q36" s="165" t="s">
        <v>8</v>
      </c>
      <c r="R36" s="201"/>
    </row>
    <row r="37" spans="1:18" x14ac:dyDescent="0.4">
      <c r="A37" s="33">
        <v>1</v>
      </c>
      <c r="B37" s="58" t="s">
        <v>135</v>
      </c>
      <c r="C37" s="24" t="s">
        <v>41</v>
      </c>
      <c r="D37" s="162" t="s">
        <v>723</v>
      </c>
      <c r="E37" s="133" t="s">
        <v>194</v>
      </c>
      <c r="F37" s="59" t="s">
        <v>769</v>
      </c>
      <c r="G37" s="22">
        <f>K37+N37</f>
        <v>1</v>
      </c>
      <c r="H37" s="23">
        <f>I37+L37</f>
        <v>68</v>
      </c>
      <c r="I37" s="24"/>
      <c r="J37" s="24"/>
      <c r="K37" s="43"/>
      <c r="L37" s="24">
        <v>68</v>
      </c>
      <c r="M37" s="24">
        <v>1</v>
      </c>
      <c r="N37" s="43">
        <v>1</v>
      </c>
      <c r="O37" s="24">
        <v>22</v>
      </c>
      <c r="P37" s="24">
        <v>1</v>
      </c>
      <c r="Q37" s="43">
        <v>2</v>
      </c>
      <c r="R37" s="35"/>
    </row>
    <row r="38" spans="1:18" ht="19.8" thickBot="1" x14ac:dyDescent="0.45">
      <c r="A38" s="33">
        <v>2</v>
      </c>
      <c r="B38" s="58" t="s">
        <v>638</v>
      </c>
      <c r="C38" s="24" t="s">
        <v>41</v>
      </c>
      <c r="D38" s="162" t="s">
        <v>639</v>
      </c>
      <c r="E38" s="133" t="s">
        <v>724</v>
      </c>
      <c r="F38" s="59" t="s">
        <v>770</v>
      </c>
      <c r="G38" s="164" t="s">
        <v>86</v>
      </c>
      <c r="H38" s="163" t="s">
        <v>86</v>
      </c>
      <c r="I38" s="24"/>
      <c r="J38" s="24"/>
      <c r="K38" s="43"/>
      <c r="L38" s="24"/>
      <c r="M38" s="24"/>
      <c r="N38" s="43"/>
      <c r="O38" s="49" t="s">
        <v>86</v>
      </c>
      <c r="P38" s="24" t="s">
        <v>157</v>
      </c>
      <c r="Q38" s="49" t="s">
        <v>86</v>
      </c>
      <c r="R38" s="35"/>
    </row>
    <row r="39" spans="1:18" ht="19.8" thickTop="1" x14ac:dyDescent="0.4"/>
  </sheetData>
  <mergeCells count="45">
    <mergeCell ref="F3:F5"/>
    <mergeCell ref="A3:A5"/>
    <mergeCell ref="B3:B5"/>
    <mergeCell ref="C3:C5"/>
    <mergeCell ref="D3:D5"/>
    <mergeCell ref="E3:E5"/>
    <mergeCell ref="R3:R5"/>
    <mergeCell ref="G3:G5"/>
    <mergeCell ref="H3:H5"/>
    <mergeCell ref="I3:K3"/>
    <mergeCell ref="L3:N3"/>
    <mergeCell ref="I4:J4"/>
    <mergeCell ref="L4:M4"/>
    <mergeCell ref="O3:Q3"/>
    <mergeCell ref="O4:P4"/>
    <mergeCell ref="R21:R23"/>
    <mergeCell ref="O21:Q21"/>
    <mergeCell ref="L21:N21"/>
    <mergeCell ref="I21:K21"/>
    <mergeCell ref="H21:H23"/>
    <mergeCell ref="B34:B36"/>
    <mergeCell ref="A34:A36"/>
    <mergeCell ref="O22:P22"/>
    <mergeCell ref="L22:M22"/>
    <mergeCell ref="I22:J22"/>
    <mergeCell ref="G21:G23"/>
    <mergeCell ref="F21:F23"/>
    <mergeCell ref="E21:E23"/>
    <mergeCell ref="D21:D23"/>
    <mergeCell ref="C21:C23"/>
    <mergeCell ref="B21:B23"/>
    <mergeCell ref="A21:A23"/>
    <mergeCell ref="H34:H36"/>
    <mergeCell ref="G34:G36"/>
    <mergeCell ref="F34:F36"/>
    <mergeCell ref="D34:D36"/>
    <mergeCell ref="O35:P35"/>
    <mergeCell ref="L35:M35"/>
    <mergeCell ref="I35:J35"/>
    <mergeCell ref="C34:C36"/>
    <mergeCell ref="R34:R36"/>
    <mergeCell ref="O34:Q34"/>
    <mergeCell ref="L34:N34"/>
    <mergeCell ref="I34:K34"/>
    <mergeCell ref="E34:E36"/>
  </mergeCells>
  <phoneticPr fontId="1" type="noConversion"/>
  <pageMargins left="0.17" right="0.17" top="0.75" bottom="0.75" header="0.3" footer="0.3"/>
  <pageSetup paperSize="9" scale="63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4087E-E9E6-4B64-B4CC-D209D4B7364E}">
  <sheetPr>
    <pageSetUpPr fitToPage="1"/>
  </sheetPr>
  <dimension ref="A1:R19"/>
  <sheetViews>
    <sheetView zoomScale="70" zoomScaleNormal="70" zoomScaleSheetLayoutView="85" workbookViewId="0">
      <pane ySplit="5" topLeftCell="A6" activePane="bottomLeft" state="frozen"/>
      <selection pane="bottomLeft" activeCell="I35" sqref="I35"/>
    </sheetView>
  </sheetViews>
  <sheetFormatPr defaultColWidth="9" defaultRowHeight="19.2" x14ac:dyDescent="0.4"/>
  <cols>
    <col min="1" max="1" width="9" style="2"/>
    <col min="2" max="2" width="13.8984375" style="2" customWidth="1"/>
    <col min="3" max="3" width="6" style="2" bestFit="1" customWidth="1"/>
    <col min="4" max="4" width="12.09765625" style="2" customWidth="1"/>
    <col min="5" max="5" width="13.5" style="2" customWidth="1"/>
    <col min="6" max="6" width="23.69921875" style="2" customWidth="1"/>
    <col min="7" max="7" width="8.59765625" style="2" customWidth="1"/>
    <col min="8" max="8" width="10.69921875" style="2" customWidth="1"/>
    <col min="9" max="9" width="13.69921875" style="2" customWidth="1"/>
    <col min="10" max="10" width="13.69921875" style="6" customWidth="1"/>
    <col min="11" max="12" width="13.69921875" style="2" customWidth="1"/>
    <col min="13" max="13" width="13.69921875" style="6" customWidth="1"/>
    <col min="14" max="17" width="13.69921875" style="2" customWidth="1"/>
    <col min="18" max="18" width="25" style="2" customWidth="1"/>
    <col min="19" max="16384" width="9" style="2"/>
  </cols>
  <sheetData>
    <row r="1" spans="1:18" ht="25.2" x14ac:dyDescent="0.4">
      <c r="A1" s="1" t="s">
        <v>774</v>
      </c>
      <c r="B1" s="1"/>
      <c r="C1" s="7"/>
      <c r="F1" s="3"/>
      <c r="I1" s="6"/>
      <c r="J1" s="2"/>
      <c r="L1" s="6"/>
      <c r="M1" s="2"/>
    </row>
    <row r="2" spans="1:18" ht="19.8" thickBot="1" x14ac:dyDescent="0.45">
      <c r="A2" s="3" t="s">
        <v>3</v>
      </c>
      <c r="B2" s="3"/>
      <c r="C2" s="4"/>
      <c r="D2" s="149" t="s">
        <v>771</v>
      </c>
      <c r="F2" s="3"/>
      <c r="I2" s="6"/>
      <c r="J2" s="2"/>
      <c r="L2" s="6"/>
      <c r="M2" s="2"/>
    </row>
    <row r="3" spans="1:18" ht="17.399999999999999" customHeight="1" thickTop="1" x14ac:dyDescent="0.4">
      <c r="A3" s="206" t="s">
        <v>2</v>
      </c>
      <c r="B3" s="204" t="s">
        <v>0</v>
      </c>
      <c r="C3" s="207" t="s">
        <v>10</v>
      </c>
      <c r="D3" s="204" t="s">
        <v>9</v>
      </c>
      <c r="E3" s="207" t="s">
        <v>4</v>
      </c>
      <c r="F3" s="196" t="s">
        <v>1</v>
      </c>
      <c r="G3" s="224" t="s">
        <v>5</v>
      </c>
      <c r="H3" s="214" t="s">
        <v>12</v>
      </c>
      <c r="I3" s="204" t="s">
        <v>86</v>
      </c>
      <c r="J3" s="204"/>
      <c r="K3" s="204"/>
      <c r="L3" s="204" t="s">
        <v>159</v>
      </c>
      <c r="M3" s="204"/>
      <c r="N3" s="204"/>
      <c r="O3" s="204" t="s">
        <v>595</v>
      </c>
      <c r="P3" s="204"/>
      <c r="Q3" s="204"/>
      <c r="R3" s="199" t="s">
        <v>14</v>
      </c>
    </row>
    <row r="4" spans="1:18" ht="17.399999999999999" customHeight="1" x14ac:dyDescent="0.4">
      <c r="A4" s="204"/>
      <c r="B4" s="204"/>
      <c r="C4" s="208"/>
      <c r="D4" s="204"/>
      <c r="E4" s="208"/>
      <c r="F4" s="196"/>
      <c r="G4" s="225"/>
      <c r="H4" s="198"/>
      <c r="I4" s="205" t="s">
        <v>6</v>
      </c>
      <c r="J4" s="205"/>
      <c r="K4" s="5"/>
      <c r="L4" s="205" t="s">
        <v>6</v>
      </c>
      <c r="M4" s="205"/>
      <c r="N4" s="5">
        <v>4</v>
      </c>
      <c r="O4" s="205" t="s">
        <v>6</v>
      </c>
      <c r="P4" s="205"/>
      <c r="Q4" s="5">
        <v>4</v>
      </c>
      <c r="R4" s="200"/>
    </row>
    <row r="5" spans="1:18" x14ac:dyDescent="0.4">
      <c r="A5" s="204"/>
      <c r="B5" s="204"/>
      <c r="C5" s="209"/>
      <c r="D5" s="204"/>
      <c r="E5" s="209"/>
      <c r="F5" s="196"/>
      <c r="G5" s="225"/>
      <c r="H5" s="198"/>
      <c r="I5" s="19" t="s">
        <v>11</v>
      </c>
      <c r="J5" s="19" t="s">
        <v>7</v>
      </c>
      <c r="K5" s="19" t="s">
        <v>8</v>
      </c>
      <c r="L5" s="19" t="s">
        <v>11</v>
      </c>
      <c r="M5" s="19" t="s">
        <v>7</v>
      </c>
      <c r="N5" s="19" t="s">
        <v>8</v>
      </c>
      <c r="O5" s="150" t="s">
        <v>11</v>
      </c>
      <c r="P5" s="150" t="s">
        <v>7</v>
      </c>
      <c r="Q5" s="150" t="s">
        <v>8</v>
      </c>
      <c r="R5" s="201"/>
    </row>
    <row r="6" spans="1:18" ht="25.2" customHeight="1" x14ac:dyDescent="0.4">
      <c r="A6" s="24">
        <v>1</v>
      </c>
      <c r="B6" s="40" t="s">
        <v>97</v>
      </c>
      <c r="C6" s="57" t="s">
        <v>103</v>
      </c>
      <c r="D6" s="57" t="s">
        <v>330</v>
      </c>
      <c r="E6" s="21">
        <v>930411</v>
      </c>
      <c r="F6" s="47" t="s">
        <v>336</v>
      </c>
      <c r="G6" s="22">
        <f>N6+Q6</f>
        <v>8</v>
      </c>
      <c r="H6" s="38">
        <f>L6+O6</f>
        <v>75</v>
      </c>
      <c r="I6" s="37"/>
      <c r="J6" s="37"/>
      <c r="K6" s="43"/>
      <c r="L6" s="37">
        <v>48</v>
      </c>
      <c r="M6" s="37">
        <v>1</v>
      </c>
      <c r="N6" s="43">
        <f>$N$4-M6+1</f>
        <v>4</v>
      </c>
      <c r="O6" s="37">
        <v>27</v>
      </c>
      <c r="P6" s="37">
        <v>1</v>
      </c>
      <c r="Q6" s="43">
        <v>4</v>
      </c>
      <c r="R6" s="35"/>
    </row>
    <row r="7" spans="1:18" ht="25.2" customHeight="1" x14ac:dyDescent="0.4">
      <c r="A7" s="24">
        <v>2</v>
      </c>
      <c r="B7" s="40" t="s">
        <v>99</v>
      </c>
      <c r="C7" s="57" t="s">
        <v>103</v>
      </c>
      <c r="D7" s="57" t="s">
        <v>331</v>
      </c>
      <c r="E7" s="21">
        <v>890114</v>
      </c>
      <c r="F7" s="47" t="s">
        <v>104</v>
      </c>
      <c r="G7" s="22">
        <f t="shared" ref="G7:G9" si="0">N7+Q7</f>
        <v>6</v>
      </c>
      <c r="H7" s="38">
        <f t="shared" ref="H7:H9" si="1">L7+O7</f>
        <v>97</v>
      </c>
      <c r="I7" s="37"/>
      <c r="J7" s="37"/>
      <c r="K7" s="43"/>
      <c r="L7" s="37">
        <v>62</v>
      </c>
      <c r="M7" s="37">
        <v>2</v>
      </c>
      <c r="N7" s="43">
        <f t="shared" ref="N7:N9" si="2">$N$4-M7+1</f>
        <v>3</v>
      </c>
      <c r="O7" s="37">
        <v>35</v>
      </c>
      <c r="P7" s="37">
        <v>2</v>
      </c>
      <c r="Q7" s="43">
        <v>3</v>
      </c>
      <c r="R7" s="35"/>
    </row>
    <row r="8" spans="1:18" ht="25.2" customHeight="1" x14ac:dyDescent="0.4">
      <c r="A8" s="24">
        <v>3</v>
      </c>
      <c r="B8" s="40" t="s">
        <v>100</v>
      </c>
      <c r="C8" s="57" t="s">
        <v>103</v>
      </c>
      <c r="D8" s="57" t="s">
        <v>332</v>
      </c>
      <c r="E8" s="21">
        <v>850219</v>
      </c>
      <c r="F8" s="47" t="s">
        <v>105</v>
      </c>
      <c r="G8" s="22">
        <f t="shared" si="0"/>
        <v>4</v>
      </c>
      <c r="H8" s="38">
        <f t="shared" si="1"/>
        <v>129</v>
      </c>
      <c r="I8" s="37"/>
      <c r="J8" s="37"/>
      <c r="K8" s="43"/>
      <c r="L8" s="37">
        <v>78</v>
      </c>
      <c r="M8" s="37">
        <v>3</v>
      </c>
      <c r="N8" s="43">
        <f t="shared" si="2"/>
        <v>2</v>
      </c>
      <c r="O8" s="37">
        <v>51</v>
      </c>
      <c r="P8" s="37">
        <v>3</v>
      </c>
      <c r="Q8" s="43">
        <v>2</v>
      </c>
      <c r="R8" s="16"/>
    </row>
    <row r="9" spans="1:18" ht="25.2" customHeight="1" thickBot="1" x14ac:dyDescent="0.45">
      <c r="A9" s="24">
        <v>4</v>
      </c>
      <c r="B9" s="40" t="s">
        <v>101</v>
      </c>
      <c r="C9" s="57" t="s">
        <v>103</v>
      </c>
      <c r="D9" s="57" t="s">
        <v>334</v>
      </c>
      <c r="E9" s="24">
        <v>820824</v>
      </c>
      <c r="F9" s="47" t="s">
        <v>106</v>
      </c>
      <c r="G9" s="28">
        <f t="shared" si="0"/>
        <v>2</v>
      </c>
      <c r="H9" s="38">
        <f t="shared" si="1"/>
        <v>199</v>
      </c>
      <c r="I9" s="37"/>
      <c r="J9" s="24"/>
      <c r="K9" s="43"/>
      <c r="L9" s="37">
        <v>120</v>
      </c>
      <c r="M9" s="24">
        <v>4</v>
      </c>
      <c r="N9" s="43">
        <f t="shared" si="2"/>
        <v>1</v>
      </c>
      <c r="O9" s="37">
        <v>79</v>
      </c>
      <c r="P9" s="24">
        <v>4</v>
      </c>
      <c r="Q9" s="43">
        <v>1</v>
      </c>
      <c r="R9" s="16"/>
    </row>
    <row r="10" spans="1:18" ht="19.8" thickTop="1" x14ac:dyDescent="0.4"/>
    <row r="13" spans="1:18" ht="25.2" x14ac:dyDescent="0.4">
      <c r="A13" s="1" t="s">
        <v>775</v>
      </c>
      <c r="B13" s="1"/>
      <c r="C13" s="7"/>
      <c r="F13" s="3"/>
      <c r="I13" s="6"/>
      <c r="J13" s="2"/>
      <c r="L13" s="6"/>
      <c r="M13" s="2"/>
    </row>
    <row r="14" spans="1:18" ht="19.8" thickBot="1" x14ac:dyDescent="0.45">
      <c r="A14" s="3" t="s">
        <v>3</v>
      </c>
      <c r="B14" s="3"/>
      <c r="C14" s="4"/>
      <c r="D14" s="149" t="s">
        <v>771</v>
      </c>
      <c r="F14" s="3"/>
      <c r="I14" s="6"/>
      <c r="J14" s="2"/>
      <c r="L14" s="6"/>
      <c r="M14" s="2"/>
    </row>
    <row r="15" spans="1:18" ht="19.8" thickTop="1" x14ac:dyDescent="0.4">
      <c r="A15" s="206" t="s">
        <v>2</v>
      </c>
      <c r="B15" s="204" t="s">
        <v>0</v>
      </c>
      <c r="C15" s="207" t="s">
        <v>10</v>
      </c>
      <c r="D15" s="204" t="s">
        <v>9</v>
      </c>
      <c r="E15" s="207" t="s">
        <v>4</v>
      </c>
      <c r="F15" s="196" t="s">
        <v>1</v>
      </c>
      <c r="G15" s="224" t="s">
        <v>5</v>
      </c>
      <c r="H15" s="214" t="s">
        <v>12</v>
      </c>
      <c r="I15" s="204" t="s">
        <v>86</v>
      </c>
      <c r="J15" s="204"/>
      <c r="K15" s="204"/>
      <c r="L15" s="204" t="s">
        <v>159</v>
      </c>
      <c r="M15" s="204"/>
      <c r="N15" s="204"/>
      <c r="O15" s="204" t="s">
        <v>595</v>
      </c>
      <c r="P15" s="204"/>
      <c r="Q15" s="204"/>
      <c r="R15" s="199" t="s">
        <v>14</v>
      </c>
    </row>
    <row r="16" spans="1:18" x14ac:dyDescent="0.4">
      <c r="A16" s="204"/>
      <c r="B16" s="204"/>
      <c r="C16" s="208"/>
      <c r="D16" s="204"/>
      <c r="E16" s="208"/>
      <c r="F16" s="196"/>
      <c r="G16" s="225"/>
      <c r="H16" s="198"/>
      <c r="I16" s="205" t="s">
        <v>6</v>
      </c>
      <c r="J16" s="205"/>
      <c r="K16" s="5"/>
      <c r="L16" s="205" t="s">
        <v>6</v>
      </c>
      <c r="M16" s="205"/>
      <c r="N16" s="5">
        <v>1</v>
      </c>
      <c r="O16" s="205" t="s">
        <v>6</v>
      </c>
      <c r="P16" s="205"/>
      <c r="Q16" s="5">
        <v>1</v>
      </c>
      <c r="R16" s="200"/>
    </row>
    <row r="17" spans="1:18" x14ac:dyDescent="0.4">
      <c r="A17" s="204"/>
      <c r="B17" s="204"/>
      <c r="C17" s="209"/>
      <c r="D17" s="204"/>
      <c r="E17" s="209"/>
      <c r="F17" s="196"/>
      <c r="G17" s="225"/>
      <c r="H17" s="198"/>
      <c r="I17" s="20" t="s">
        <v>11</v>
      </c>
      <c r="J17" s="20" t="s">
        <v>7</v>
      </c>
      <c r="K17" s="20" t="s">
        <v>8</v>
      </c>
      <c r="L17" s="20" t="s">
        <v>11</v>
      </c>
      <c r="M17" s="20" t="s">
        <v>7</v>
      </c>
      <c r="N17" s="20" t="s">
        <v>8</v>
      </c>
      <c r="O17" s="150" t="s">
        <v>11</v>
      </c>
      <c r="P17" s="150" t="s">
        <v>7</v>
      </c>
      <c r="Q17" s="150" t="s">
        <v>8</v>
      </c>
      <c r="R17" s="201"/>
    </row>
    <row r="18" spans="1:18" ht="25.2" customHeight="1" thickBot="1" x14ac:dyDescent="0.45">
      <c r="A18" s="33">
        <v>1</v>
      </c>
      <c r="B18" s="58" t="s">
        <v>136</v>
      </c>
      <c r="C18" s="24" t="s">
        <v>50</v>
      </c>
      <c r="D18" s="57" t="s">
        <v>333</v>
      </c>
      <c r="E18" s="133" t="s">
        <v>459</v>
      </c>
      <c r="F18" s="59" t="s">
        <v>335</v>
      </c>
      <c r="G18" s="28" t="str">
        <f>N18</f>
        <v>-</v>
      </c>
      <c r="H18" s="23" t="str">
        <f>L18</f>
        <v>-</v>
      </c>
      <c r="I18" s="24"/>
      <c r="J18" s="24"/>
      <c r="K18" s="43"/>
      <c r="L18" s="24" t="s">
        <v>86</v>
      </c>
      <c r="M18" s="24" t="s">
        <v>157</v>
      </c>
      <c r="N18" s="43" t="s">
        <v>86</v>
      </c>
      <c r="O18" s="24" t="s">
        <v>86</v>
      </c>
      <c r="P18" s="24" t="s">
        <v>157</v>
      </c>
      <c r="Q18" s="24" t="s">
        <v>86</v>
      </c>
      <c r="R18" s="35"/>
    </row>
    <row r="19" spans="1:18" ht="19.8" thickTop="1" x14ac:dyDescent="0.4"/>
  </sheetData>
  <mergeCells count="30">
    <mergeCell ref="O15:Q15"/>
    <mergeCell ref="O16:P16"/>
    <mergeCell ref="F3:F5"/>
    <mergeCell ref="A15:A17"/>
    <mergeCell ref="B15:B17"/>
    <mergeCell ref="C15:C17"/>
    <mergeCell ref="D15:D17"/>
    <mergeCell ref="E15:E17"/>
    <mergeCell ref="F15:F17"/>
    <mergeCell ref="A3:A5"/>
    <mergeCell ref="B3:B5"/>
    <mergeCell ref="C3:C5"/>
    <mergeCell ref="D3:D5"/>
    <mergeCell ref="E3:E5"/>
    <mergeCell ref="R3:R5"/>
    <mergeCell ref="R15:R17"/>
    <mergeCell ref="G3:G5"/>
    <mergeCell ref="H3:H5"/>
    <mergeCell ref="I3:K3"/>
    <mergeCell ref="L3:N3"/>
    <mergeCell ref="I4:J4"/>
    <mergeCell ref="L4:M4"/>
    <mergeCell ref="G15:G17"/>
    <mergeCell ref="H15:H17"/>
    <mergeCell ref="I15:K15"/>
    <mergeCell ref="L15:N15"/>
    <mergeCell ref="I16:J16"/>
    <mergeCell ref="L16:M16"/>
    <mergeCell ref="O3:Q3"/>
    <mergeCell ref="O4:P4"/>
  </mergeCells>
  <phoneticPr fontId="1" type="noConversion"/>
  <pageMargins left="0.17" right="0.17" top="0.75" bottom="0.75" header="0.3" footer="0.3"/>
  <pageSetup paperSize="9" scale="65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4B5E09-AFE7-41B6-BE31-BA7AA787A41A}">
  <sheetPr>
    <pageSetUpPr fitToPage="1"/>
  </sheetPr>
  <dimension ref="A1:R69"/>
  <sheetViews>
    <sheetView zoomScale="70" zoomScaleNormal="70" workbookViewId="0">
      <pane ySplit="5" topLeftCell="A52" activePane="bottomLeft" state="frozen"/>
      <selection pane="bottomLeft" activeCell="D2" sqref="D2"/>
    </sheetView>
  </sheetViews>
  <sheetFormatPr defaultRowHeight="19.2" x14ac:dyDescent="0.4"/>
  <cols>
    <col min="2" max="2" width="11.69921875" customWidth="1"/>
    <col min="4" max="4" width="12.09765625" customWidth="1"/>
    <col min="5" max="5" width="10.19921875" bestFit="1" customWidth="1"/>
    <col min="6" max="6" width="25" bestFit="1" customWidth="1"/>
    <col min="7" max="8" width="10.3984375" customWidth="1"/>
    <col min="9" max="14" width="12.19921875" customWidth="1"/>
    <col min="15" max="15" width="12.19921875" style="2" customWidth="1"/>
    <col min="16" max="17" width="12.19921875" customWidth="1"/>
    <col min="18" max="18" width="25" customWidth="1"/>
  </cols>
  <sheetData>
    <row r="1" spans="1:18" ht="25.2" x14ac:dyDescent="0.4">
      <c r="A1" s="1" t="s">
        <v>311</v>
      </c>
      <c r="B1" s="1"/>
      <c r="C1" s="1"/>
      <c r="D1" s="2"/>
      <c r="E1" s="2"/>
      <c r="F1" s="3"/>
      <c r="G1" s="2"/>
      <c r="H1" s="2"/>
      <c r="I1" s="6"/>
      <c r="J1" s="2"/>
      <c r="K1" s="2"/>
      <c r="L1" s="6"/>
      <c r="M1" s="2"/>
      <c r="N1" s="2"/>
    </row>
    <row r="2" spans="1:18" ht="19.8" thickBot="1" x14ac:dyDescent="0.45">
      <c r="A2" s="3" t="s">
        <v>3</v>
      </c>
      <c r="B2" s="3"/>
      <c r="C2" s="2"/>
      <c r="D2" s="149" t="s">
        <v>794</v>
      </c>
      <c r="E2" s="2"/>
      <c r="F2" s="3"/>
      <c r="G2" s="2"/>
      <c r="H2" s="2"/>
      <c r="I2" s="6"/>
      <c r="J2" s="2"/>
      <c r="K2" s="2"/>
      <c r="L2" s="6"/>
      <c r="M2" s="2"/>
      <c r="N2" s="2"/>
    </row>
    <row r="3" spans="1:18" ht="19.8" thickTop="1" x14ac:dyDescent="0.4">
      <c r="A3" s="206" t="s">
        <v>2</v>
      </c>
      <c r="B3" s="204" t="s">
        <v>0</v>
      </c>
      <c r="C3" s="207" t="s">
        <v>10</v>
      </c>
      <c r="D3" s="204" t="s">
        <v>9</v>
      </c>
      <c r="E3" s="207" t="s">
        <v>4</v>
      </c>
      <c r="F3" s="196" t="s">
        <v>1</v>
      </c>
      <c r="G3" s="224" t="s">
        <v>5</v>
      </c>
      <c r="H3" s="214" t="s">
        <v>12</v>
      </c>
      <c r="I3" s="204" t="s">
        <v>86</v>
      </c>
      <c r="J3" s="204"/>
      <c r="K3" s="204"/>
      <c r="L3" s="204" t="s">
        <v>159</v>
      </c>
      <c r="M3" s="204"/>
      <c r="N3" s="204"/>
      <c r="O3" s="204" t="s">
        <v>595</v>
      </c>
      <c r="P3" s="204"/>
      <c r="Q3" s="204"/>
      <c r="R3" s="199" t="s">
        <v>14</v>
      </c>
    </row>
    <row r="4" spans="1:18" x14ac:dyDescent="0.4">
      <c r="A4" s="204"/>
      <c r="B4" s="204"/>
      <c r="C4" s="208"/>
      <c r="D4" s="204"/>
      <c r="E4" s="208"/>
      <c r="F4" s="196"/>
      <c r="G4" s="225"/>
      <c r="H4" s="198"/>
      <c r="I4" s="205" t="s">
        <v>6</v>
      </c>
      <c r="J4" s="205"/>
      <c r="K4" s="5"/>
      <c r="L4" s="205" t="s">
        <v>6</v>
      </c>
      <c r="M4" s="205"/>
      <c r="N4" s="5">
        <v>40</v>
      </c>
      <c r="O4" s="205" t="s">
        <v>6</v>
      </c>
      <c r="P4" s="205"/>
      <c r="Q4" s="5">
        <v>58</v>
      </c>
      <c r="R4" s="200"/>
    </row>
    <row r="5" spans="1:18" x14ac:dyDescent="0.4">
      <c r="A5" s="204"/>
      <c r="B5" s="204"/>
      <c r="C5" s="209"/>
      <c r="D5" s="204"/>
      <c r="E5" s="209"/>
      <c r="F5" s="196"/>
      <c r="G5" s="225"/>
      <c r="H5" s="198"/>
      <c r="I5" s="20" t="s">
        <v>11</v>
      </c>
      <c r="J5" s="20" t="s">
        <v>7</v>
      </c>
      <c r="K5" s="20" t="s">
        <v>8</v>
      </c>
      <c r="L5" s="20" t="s">
        <v>11</v>
      </c>
      <c r="M5" s="20" t="s">
        <v>7</v>
      </c>
      <c r="N5" s="20" t="s">
        <v>8</v>
      </c>
      <c r="O5" s="150" t="s">
        <v>11</v>
      </c>
      <c r="P5" s="150" t="s">
        <v>7</v>
      </c>
      <c r="Q5" s="150" t="s">
        <v>8</v>
      </c>
      <c r="R5" s="201"/>
    </row>
    <row r="6" spans="1:18" ht="25.2" customHeight="1" x14ac:dyDescent="0.4">
      <c r="A6" s="33">
        <v>1</v>
      </c>
      <c r="B6" s="147" t="s">
        <v>466</v>
      </c>
      <c r="C6" s="40" t="s">
        <v>41</v>
      </c>
      <c r="D6" s="147" t="s">
        <v>500</v>
      </c>
      <c r="E6" s="21" t="s">
        <v>565</v>
      </c>
      <c r="F6" s="147" t="s">
        <v>536</v>
      </c>
      <c r="G6" s="22">
        <f t="shared" ref="G6:G37" si="0">N6+Q6</f>
        <v>98</v>
      </c>
      <c r="H6" s="44">
        <f t="shared" ref="H6:H37" si="1">L6+O6</f>
        <v>26</v>
      </c>
      <c r="I6" s="37"/>
      <c r="J6" s="37"/>
      <c r="K6" s="25"/>
      <c r="L6" s="16">
        <v>11</v>
      </c>
      <c r="M6" s="37">
        <v>1</v>
      </c>
      <c r="N6" s="25">
        <f t="shared" ref="N6:N32" si="2">$N$4-M6+1</f>
        <v>40</v>
      </c>
      <c r="O6" s="16">
        <v>15</v>
      </c>
      <c r="P6" s="37">
        <v>1</v>
      </c>
      <c r="Q6" s="25">
        <v>58</v>
      </c>
      <c r="R6" s="35"/>
    </row>
    <row r="7" spans="1:18" ht="25.2" customHeight="1" x14ac:dyDescent="0.4">
      <c r="A7" s="33">
        <v>2</v>
      </c>
      <c r="B7" s="147" t="s">
        <v>461</v>
      </c>
      <c r="C7" s="40" t="s">
        <v>41</v>
      </c>
      <c r="D7" s="147" t="s">
        <v>501</v>
      </c>
      <c r="E7" s="21">
        <v>100324</v>
      </c>
      <c r="F7" s="147" t="s">
        <v>538</v>
      </c>
      <c r="G7" s="22">
        <f t="shared" si="0"/>
        <v>93</v>
      </c>
      <c r="H7" s="44">
        <f t="shared" si="1"/>
        <v>55</v>
      </c>
      <c r="I7" s="37"/>
      <c r="J7" s="37"/>
      <c r="K7" s="25"/>
      <c r="L7" s="16">
        <v>31</v>
      </c>
      <c r="M7" s="37">
        <v>3</v>
      </c>
      <c r="N7" s="25">
        <f t="shared" si="2"/>
        <v>38</v>
      </c>
      <c r="O7" s="16">
        <v>24</v>
      </c>
      <c r="P7" s="37">
        <v>4</v>
      </c>
      <c r="Q7" s="25">
        <v>55</v>
      </c>
      <c r="R7" s="35"/>
    </row>
    <row r="8" spans="1:18" ht="25.2" customHeight="1" x14ac:dyDescent="0.4">
      <c r="A8" s="33">
        <v>3</v>
      </c>
      <c r="B8" s="147" t="s">
        <v>465</v>
      </c>
      <c r="C8" s="40" t="s">
        <v>41</v>
      </c>
      <c r="D8" s="147" t="s">
        <v>505</v>
      </c>
      <c r="E8" s="21">
        <v>110118</v>
      </c>
      <c r="F8" s="147" t="s">
        <v>541</v>
      </c>
      <c r="G8" s="22">
        <f t="shared" si="0"/>
        <v>90</v>
      </c>
      <c r="H8" s="44">
        <f t="shared" si="1"/>
        <v>67</v>
      </c>
      <c r="I8" s="37"/>
      <c r="J8" s="37"/>
      <c r="K8" s="25"/>
      <c r="L8" s="16">
        <v>48</v>
      </c>
      <c r="M8" s="37">
        <v>7</v>
      </c>
      <c r="N8" s="25">
        <f t="shared" si="2"/>
        <v>34</v>
      </c>
      <c r="O8" s="16">
        <v>19</v>
      </c>
      <c r="P8" s="37">
        <v>3</v>
      </c>
      <c r="Q8" s="25">
        <v>56</v>
      </c>
      <c r="R8" s="16"/>
    </row>
    <row r="9" spans="1:18" ht="25.2" customHeight="1" x14ac:dyDescent="0.4">
      <c r="A9" s="33">
        <v>4</v>
      </c>
      <c r="B9" s="170" t="s">
        <v>460</v>
      </c>
      <c r="C9" s="178" t="s">
        <v>50</v>
      </c>
      <c r="D9" s="170" t="s">
        <v>755</v>
      </c>
      <c r="E9" s="179" t="s">
        <v>566</v>
      </c>
      <c r="F9" s="170" t="s">
        <v>537</v>
      </c>
      <c r="G9" s="173">
        <f t="shared" si="0"/>
        <v>87</v>
      </c>
      <c r="H9" s="174">
        <f t="shared" si="1"/>
        <v>52</v>
      </c>
      <c r="I9" s="175"/>
      <c r="J9" s="175"/>
      <c r="K9" s="176"/>
      <c r="L9" s="171">
        <v>15</v>
      </c>
      <c r="M9" s="175">
        <v>2</v>
      </c>
      <c r="N9" s="176">
        <f t="shared" si="2"/>
        <v>39</v>
      </c>
      <c r="O9" s="171">
        <v>37</v>
      </c>
      <c r="P9" s="175">
        <v>11</v>
      </c>
      <c r="Q9" s="176">
        <v>48</v>
      </c>
      <c r="R9" s="97"/>
    </row>
    <row r="10" spans="1:18" ht="25.2" customHeight="1" x14ac:dyDescent="0.4">
      <c r="A10" s="33">
        <v>5</v>
      </c>
      <c r="B10" s="147" t="s">
        <v>469</v>
      </c>
      <c r="C10" s="40" t="s">
        <v>50</v>
      </c>
      <c r="D10" s="147" t="s">
        <v>508</v>
      </c>
      <c r="E10" s="21" t="s">
        <v>234</v>
      </c>
      <c r="F10" s="147" t="s">
        <v>543</v>
      </c>
      <c r="G10" s="22">
        <f t="shared" si="0"/>
        <v>85</v>
      </c>
      <c r="H10" s="44">
        <f t="shared" si="1"/>
        <v>88</v>
      </c>
      <c r="I10" s="37"/>
      <c r="J10" s="37"/>
      <c r="K10" s="25"/>
      <c r="L10" s="16">
        <v>63</v>
      </c>
      <c r="M10" s="37">
        <v>10</v>
      </c>
      <c r="N10" s="25">
        <f t="shared" si="2"/>
        <v>31</v>
      </c>
      <c r="O10" s="16">
        <v>25</v>
      </c>
      <c r="P10" s="37">
        <v>5</v>
      </c>
      <c r="Q10" s="25">
        <v>54</v>
      </c>
      <c r="R10" s="16"/>
    </row>
    <row r="11" spans="1:18" ht="25.2" customHeight="1" x14ac:dyDescent="0.4">
      <c r="A11" s="33">
        <v>6</v>
      </c>
      <c r="B11" s="147" t="s">
        <v>468</v>
      </c>
      <c r="C11" s="40" t="s">
        <v>41</v>
      </c>
      <c r="D11" s="147" t="s">
        <v>507</v>
      </c>
      <c r="E11" s="133" t="s">
        <v>569</v>
      </c>
      <c r="F11" s="147" t="s">
        <v>536</v>
      </c>
      <c r="G11" s="22">
        <f t="shared" si="0"/>
        <v>83</v>
      </c>
      <c r="H11" s="44">
        <f t="shared" si="1"/>
        <v>89</v>
      </c>
      <c r="I11" s="24"/>
      <c r="J11" s="37"/>
      <c r="K11" s="25"/>
      <c r="L11" s="16">
        <v>58</v>
      </c>
      <c r="M11" s="37">
        <v>9</v>
      </c>
      <c r="N11" s="25">
        <f t="shared" si="2"/>
        <v>32</v>
      </c>
      <c r="O11" s="16">
        <v>31</v>
      </c>
      <c r="P11" s="37">
        <v>8</v>
      </c>
      <c r="Q11" s="25">
        <v>51</v>
      </c>
      <c r="R11" s="97"/>
    </row>
    <row r="12" spans="1:18" ht="25.2" customHeight="1" x14ac:dyDescent="0.4">
      <c r="A12" s="33">
        <v>7</v>
      </c>
      <c r="B12" s="147" t="s">
        <v>470</v>
      </c>
      <c r="C12" s="40" t="s">
        <v>41</v>
      </c>
      <c r="D12" s="147" t="s">
        <v>688</v>
      </c>
      <c r="E12" s="21">
        <v>130219</v>
      </c>
      <c r="F12" s="147" t="s">
        <v>544</v>
      </c>
      <c r="G12" s="22">
        <f t="shared" si="0"/>
        <v>83</v>
      </c>
      <c r="H12" s="44">
        <f t="shared" si="1"/>
        <v>91</v>
      </c>
      <c r="I12" s="37"/>
      <c r="J12" s="37"/>
      <c r="K12" s="25"/>
      <c r="L12" s="16">
        <v>64</v>
      </c>
      <c r="M12" s="37">
        <v>11</v>
      </c>
      <c r="N12" s="25">
        <f t="shared" si="2"/>
        <v>30</v>
      </c>
      <c r="O12" s="16">
        <v>27</v>
      </c>
      <c r="P12" s="37">
        <v>6</v>
      </c>
      <c r="Q12" s="25">
        <v>53</v>
      </c>
      <c r="R12" s="97"/>
    </row>
    <row r="13" spans="1:18" ht="25.2" customHeight="1" x14ac:dyDescent="0.4">
      <c r="A13" s="33">
        <v>8</v>
      </c>
      <c r="B13" s="147" t="s">
        <v>462</v>
      </c>
      <c r="C13" s="40" t="s">
        <v>50</v>
      </c>
      <c r="D13" s="148" t="s">
        <v>502</v>
      </c>
      <c r="E13" s="21" t="s">
        <v>567</v>
      </c>
      <c r="F13" s="147" t="s">
        <v>539</v>
      </c>
      <c r="G13" s="22">
        <f t="shared" si="0"/>
        <v>82</v>
      </c>
      <c r="H13" s="44">
        <f t="shared" si="1"/>
        <v>89</v>
      </c>
      <c r="I13" s="37"/>
      <c r="J13" s="37"/>
      <c r="K13" s="25"/>
      <c r="L13" s="16">
        <v>40</v>
      </c>
      <c r="M13" s="37">
        <v>4</v>
      </c>
      <c r="N13" s="25">
        <f t="shared" si="2"/>
        <v>37</v>
      </c>
      <c r="O13" s="16">
        <v>49</v>
      </c>
      <c r="P13" s="37">
        <v>14</v>
      </c>
      <c r="Q13" s="25">
        <v>45</v>
      </c>
      <c r="R13" s="97"/>
    </row>
    <row r="14" spans="1:18" ht="25.2" customHeight="1" x14ac:dyDescent="0.4">
      <c r="A14" s="33">
        <v>9</v>
      </c>
      <c r="B14" s="147" t="s">
        <v>467</v>
      </c>
      <c r="C14" s="40" t="s">
        <v>50</v>
      </c>
      <c r="D14" s="147" t="s">
        <v>506</v>
      </c>
      <c r="E14" s="21" t="s">
        <v>568</v>
      </c>
      <c r="F14" s="147" t="s">
        <v>542</v>
      </c>
      <c r="G14" s="22">
        <f t="shared" si="0"/>
        <v>82</v>
      </c>
      <c r="H14" s="44">
        <f t="shared" si="1"/>
        <v>93</v>
      </c>
      <c r="I14" s="37"/>
      <c r="J14" s="37"/>
      <c r="K14" s="25"/>
      <c r="L14" s="16">
        <v>56</v>
      </c>
      <c r="M14" s="37">
        <v>8</v>
      </c>
      <c r="N14" s="25">
        <f t="shared" si="2"/>
        <v>33</v>
      </c>
      <c r="O14" s="16">
        <v>37</v>
      </c>
      <c r="P14" s="37">
        <v>10</v>
      </c>
      <c r="Q14" s="25">
        <v>49</v>
      </c>
      <c r="R14" s="97"/>
    </row>
    <row r="15" spans="1:18" ht="25.2" customHeight="1" x14ac:dyDescent="0.4">
      <c r="A15" s="33">
        <v>10</v>
      </c>
      <c r="B15" s="147" t="s">
        <v>471</v>
      </c>
      <c r="C15" s="40" t="s">
        <v>41</v>
      </c>
      <c r="D15" s="148" t="s">
        <v>509</v>
      </c>
      <c r="E15" s="133" t="s">
        <v>570</v>
      </c>
      <c r="F15" s="147" t="s">
        <v>539</v>
      </c>
      <c r="G15" s="22">
        <f t="shared" si="0"/>
        <v>81</v>
      </c>
      <c r="H15" s="44">
        <f t="shared" si="1"/>
        <v>94</v>
      </c>
      <c r="I15" s="24"/>
      <c r="J15" s="37"/>
      <c r="K15" s="25"/>
      <c r="L15" s="16">
        <v>65</v>
      </c>
      <c r="M15" s="37">
        <v>12</v>
      </c>
      <c r="N15" s="25">
        <f t="shared" si="2"/>
        <v>29</v>
      </c>
      <c r="O15" s="16">
        <v>29</v>
      </c>
      <c r="P15" s="37">
        <v>7</v>
      </c>
      <c r="Q15" s="25">
        <v>52</v>
      </c>
      <c r="R15" s="97"/>
    </row>
    <row r="16" spans="1:18" ht="25.2" customHeight="1" x14ac:dyDescent="0.4">
      <c r="A16" s="33">
        <v>11</v>
      </c>
      <c r="B16" s="147" t="s">
        <v>478</v>
      </c>
      <c r="C16" s="40" t="s">
        <v>50</v>
      </c>
      <c r="D16" s="147" t="s">
        <v>516</v>
      </c>
      <c r="E16" s="133" t="s">
        <v>573</v>
      </c>
      <c r="F16" s="147" t="s">
        <v>549</v>
      </c>
      <c r="G16" s="22">
        <f t="shared" si="0"/>
        <v>79</v>
      </c>
      <c r="H16" s="44">
        <f t="shared" si="1"/>
        <v>116</v>
      </c>
      <c r="I16" s="24"/>
      <c r="J16" s="24"/>
      <c r="K16" s="25"/>
      <c r="L16" s="16">
        <v>99</v>
      </c>
      <c r="M16" s="37">
        <v>19</v>
      </c>
      <c r="N16" s="25">
        <f t="shared" si="2"/>
        <v>22</v>
      </c>
      <c r="O16" s="16">
        <v>17</v>
      </c>
      <c r="P16" s="37">
        <v>2</v>
      </c>
      <c r="Q16" s="25">
        <v>57</v>
      </c>
      <c r="R16" s="151"/>
    </row>
    <row r="17" spans="1:18" ht="25.2" customHeight="1" x14ac:dyDescent="0.4">
      <c r="A17" s="33">
        <v>12</v>
      </c>
      <c r="B17" s="147" t="s">
        <v>475</v>
      </c>
      <c r="C17" s="40" t="s">
        <v>41</v>
      </c>
      <c r="D17" s="147" t="s">
        <v>513</v>
      </c>
      <c r="E17" s="133" t="s">
        <v>219</v>
      </c>
      <c r="F17" s="147" t="s">
        <v>542</v>
      </c>
      <c r="G17" s="22">
        <f t="shared" si="0"/>
        <v>75</v>
      </c>
      <c r="H17" s="44">
        <f t="shared" si="1"/>
        <v>115</v>
      </c>
      <c r="I17" s="24"/>
      <c r="J17" s="24"/>
      <c r="K17" s="25"/>
      <c r="L17" s="16">
        <v>82</v>
      </c>
      <c r="M17" s="37">
        <v>16</v>
      </c>
      <c r="N17" s="25">
        <f t="shared" si="2"/>
        <v>25</v>
      </c>
      <c r="O17" s="16">
        <v>33</v>
      </c>
      <c r="P17" s="37">
        <v>9</v>
      </c>
      <c r="Q17" s="25">
        <v>50</v>
      </c>
      <c r="R17" s="151"/>
    </row>
    <row r="18" spans="1:18" ht="25.2" customHeight="1" x14ac:dyDescent="0.4">
      <c r="A18" s="33">
        <v>13</v>
      </c>
      <c r="B18" s="147" t="s">
        <v>476</v>
      </c>
      <c r="C18" s="40" t="s">
        <v>50</v>
      </c>
      <c r="D18" s="147" t="s">
        <v>514</v>
      </c>
      <c r="E18" s="24">
        <v>110718</v>
      </c>
      <c r="F18" s="147" t="s">
        <v>547</v>
      </c>
      <c r="G18" s="22">
        <f t="shared" si="0"/>
        <v>70</v>
      </c>
      <c r="H18" s="44">
        <f t="shared" si="1"/>
        <v>133</v>
      </c>
      <c r="I18" s="24"/>
      <c r="J18" s="24"/>
      <c r="K18" s="25"/>
      <c r="L18" s="16">
        <v>87</v>
      </c>
      <c r="M18" s="37">
        <v>17</v>
      </c>
      <c r="N18" s="25">
        <f t="shared" si="2"/>
        <v>24</v>
      </c>
      <c r="O18" s="16">
        <v>46</v>
      </c>
      <c r="P18" s="37">
        <v>13</v>
      </c>
      <c r="Q18" s="25">
        <v>46</v>
      </c>
      <c r="R18" s="151"/>
    </row>
    <row r="19" spans="1:18" ht="25.2" customHeight="1" x14ac:dyDescent="0.4">
      <c r="A19" s="33">
        <v>14</v>
      </c>
      <c r="B19" s="147" t="s">
        <v>472</v>
      </c>
      <c r="C19" s="40" t="s">
        <v>50</v>
      </c>
      <c r="D19" s="147" t="s">
        <v>510</v>
      </c>
      <c r="E19" s="133" t="s">
        <v>571</v>
      </c>
      <c r="F19" s="147" t="s">
        <v>545</v>
      </c>
      <c r="G19" s="22">
        <f t="shared" si="0"/>
        <v>69</v>
      </c>
      <c r="H19" s="44">
        <f t="shared" si="1"/>
        <v>142</v>
      </c>
      <c r="I19" s="24"/>
      <c r="J19" s="24"/>
      <c r="K19" s="25"/>
      <c r="L19" s="16">
        <v>67</v>
      </c>
      <c r="M19" s="37">
        <v>13</v>
      </c>
      <c r="N19" s="25">
        <f t="shared" si="2"/>
        <v>28</v>
      </c>
      <c r="O19" s="16">
        <v>75</v>
      </c>
      <c r="P19" s="37">
        <v>18</v>
      </c>
      <c r="Q19" s="25">
        <v>41</v>
      </c>
      <c r="R19" s="35"/>
    </row>
    <row r="20" spans="1:18" ht="25.2" customHeight="1" x14ac:dyDescent="0.4">
      <c r="A20" s="166">
        <v>15</v>
      </c>
      <c r="B20" s="147" t="s">
        <v>464</v>
      </c>
      <c r="C20" s="40" t="s">
        <v>41</v>
      </c>
      <c r="D20" s="147" t="s">
        <v>504</v>
      </c>
      <c r="E20" s="24">
        <v>111025</v>
      </c>
      <c r="F20" s="147" t="s">
        <v>541</v>
      </c>
      <c r="G20" s="22">
        <f t="shared" si="0"/>
        <v>67</v>
      </c>
      <c r="H20" s="44">
        <f t="shared" si="1"/>
        <v>136</v>
      </c>
      <c r="I20" s="24"/>
      <c r="J20" s="24"/>
      <c r="K20" s="25"/>
      <c r="L20" s="16">
        <v>47</v>
      </c>
      <c r="M20" s="37">
        <v>6</v>
      </c>
      <c r="N20" s="25">
        <f t="shared" si="2"/>
        <v>35</v>
      </c>
      <c r="O20" s="16">
        <v>89</v>
      </c>
      <c r="P20" s="37">
        <v>27</v>
      </c>
      <c r="Q20" s="25">
        <v>32</v>
      </c>
      <c r="R20" s="177"/>
    </row>
    <row r="21" spans="1:18" ht="25.2" customHeight="1" x14ac:dyDescent="0.4">
      <c r="A21" s="166">
        <v>16</v>
      </c>
      <c r="B21" s="170" t="s">
        <v>480</v>
      </c>
      <c r="C21" s="178" t="s">
        <v>41</v>
      </c>
      <c r="D21" s="170" t="s">
        <v>518</v>
      </c>
      <c r="E21" s="172" t="s">
        <v>574</v>
      </c>
      <c r="F21" s="170" t="s">
        <v>550</v>
      </c>
      <c r="G21" s="173">
        <f t="shared" si="0"/>
        <v>67</v>
      </c>
      <c r="H21" s="174">
        <f t="shared" si="1"/>
        <v>147</v>
      </c>
      <c r="I21" s="171"/>
      <c r="J21" s="171"/>
      <c r="K21" s="176"/>
      <c r="L21" s="171">
        <v>105</v>
      </c>
      <c r="M21" s="175">
        <v>21</v>
      </c>
      <c r="N21" s="176">
        <f t="shared" si="2"/>
        <v>20</v>
      </c>
      <c r="O21" s="171">
        <v>42</v>
      </c>
      <c r="P21" s="175">
        <v>12</v>
      </c>
      <c r="Q21" s="176">
        <v>47</v>
      </c>
      <c r="R21" s="177"/>
    </row>
    <row r="22" spans="1:18" ht="25.2" customHeight="1" x14ac:dyDescent="0.4">
      <c r="A22" s="33">
        <v>17</v>
      </c>
      <c r="B22" s="170" t="s">
        <v>477</v>
      </c>
      <c r="C22" s="178" t="s">
        <v>41</v>
      </c>
      <c r="D22" s="170" t="s">
        <v>515</v>
      </c>
      <c r="E22" s="171">
        <v>100604</v>
      </c>
      <c r="F22" s="170" t="s">
        <v>548</v>
      </c>
      <c r="G22" s="173">
        <f t="shared" si="0"/>
        <v>67</v>
      </c>
      <c r="H22" s="174">
        <f t="shared" si="1"/>
        <v>147</v>
      </c>
      <c r="I22" s="171"/>
      <c r="J22" s="171"/>
      <c r="K22" s="176"/>
      <c r="L22" s="171">
        <v>90</v>
      </c>
      <c r="M22" s="175">
        <v>18</v>
      </c>
      <c r="N22" s="176">
        <f t="shared" si="2"/>
        <v>23</v>
      </c>
      <c r="O22" s="171">
        <v>57</v>
      </c>
      <c r="P22" s="175">
        <v>15</v>
      </c>
      <c r="Q22" s="176">
        <v>44</v>
      </c>
      <c r="R22" s="97"/>
    </row>
    <row r="23" spans="1:18" ht="25.2" customHeight="1" x14ac:dyDescent="0.4">
      <c r="A23" s="29">
        <v>18</v>
      </c>
      <c r="B23" s="147" t="s">
        <v>473</v>
      </c>
      <c r="C23" s="40" t="s">
        <v>41</v>
      </c>
      <c r="D23" s="147" t="s">
        <v>511</v>
      </c>
      <c r="E23" s="24">
        <v>100816</v>
      </c>
      <c r="F23" s="147" t="s">
        <v>546</v>
      </c>
      <c r="G23" s="22">
        <f t="shared" si="0"/>
        <v>63</v>
      </c>
      <c r="H23" s="44">
        <f t="shared" si="1"/>
        <v>160</v>
      </c>
      <c r="I23" s="24"/>
      <c r="J23" s="24"/>
      <c r="K23" s="25"/>
      <c r="L23" s="16">
        <v>74</v>
      </c>
      <c r="M23" s="37">
        <v>14</v>
      </c>
      <c r="N23" s="25">
        <f t="shared" si="2"/>
        <v>27</v>
      </c>
      <c r="O23" s="16">
        <v>86</v>
      </c>
      <c r="P23" s="37">
        <v>23</v>
      </c>
      <c r="Q23" s="25">
        <v>36</v>
      </c>
      <c r="R23" s="97"/>
    </row>
    <row r="24" spans="1:18" ht="25.2" customHeight="1" x14ac:dyDescent="0.4">
      <c r="A24" s="29">
        <v>19</v>
      </c>
      <c r="B24" s="147" t="s">
        <v>474</v>
      </c>
      <c r="C24" s="40" t="s">
        <v>41</v>
      </c>
      <c r="D24" s="147" t="s">
        <v>512</v>
      </c>
      <c r="E24" s="133" t="s">
        <v>572</v>
      </c>
      <c r="F24" s="147" t="s">
        <v>536</v>
      </c>
      <c r="G24" s="22">
        <f t="shared" si="0"/>
        <v>60</v>
      </c>
      <c r="H24" s="44">
        <f t="shared" si="1"/>
        <v>167</v>
      </c>
      <c r="I24" s="24"/>
      <c r="J24" s="24"/>
      <c r="K24" s="25"/>
      <c r="L24" s="16">
        <v>79</v>
      </c>
      <c r="M24" s="37">
        <v>15</v>
      </c>
      <c r="N24" s="25">
        <f t="shared" si="2"/>
        <v>26</v>
      </c>
      <c r="O24" s="16">
        <v>88</v>
      </c>
      <c r="P24" s="37">
        <v>25</v>
      </c>
      <c r="Q24" s="25">
        <v>34</v>
      </c>
      <c r="R24" s="97"/>
    </row>
    <row r="25" spans="1:18" ht="25.2" customHeight="1" x14ac:dyDescent="0.4">
      <c r="A25" s="29">
        <v>20</v>
      </c>
      <c r="B25" s="147" t="s">
        <v>484</v>
      </c>
      <c r="C25" s="40" t="s">
        <v>50</v>
      </c>
      <c r="D25" s="147" t="s">
        <v>522</v>
      </c>
      <c r="E25" s="133" t="s">
        <v>577</v>
      </c>
      <c r="F25" s="147" t="s">
        <v>552</v>
      </c>
      <c r="G25" s="22">
        <f t="shared" si="0"/>
        <v>59</v>
      </c>
      <c r="H25" s="44">
        <f t="shared" si="1"/>
        <v>197</v>
      </c>
      <c r="I25" s="24"/>
      <c r="J25" s="24"/>
      <c r="K25" s="25"/>
      <c r="L25" s="16">
        <v>133</v>
      </c>
      <c r="M25" s="37">
        <v>25</v>
      </c>
      <c r="N25" s="25">
        <f t="shared" si="2"/>
        <v>16</v>
      </c>
      <c r="O25" s="16">
        <v>64</v>
      </c>
      <c r="P25" s="37">
        <v>16</v>
      </c>
      <c r="Q25" s="25">
        <v>43</v>
      </c>
      <c r="R25" s="97"/>
    </row>
    <row r="26" spans="1:18" ht="25.2" customHeight="1" x14ac:dyDescent="0.4">
      <c r="A26" s="29">
        <v>21</v>
      </c>
      <c r="B26" s="147" t="s">
        <v>481</v>
      </c>
      <c r="C26" s="40" t="s">
        <v>50</v>
      </c>
      <c r="D26" s="148" t="s">
        <v>519</v>
      </c>
      <c r="E26" s="133" t="s">
        <v>575</v>
      </c>
      <c r="F26" s="147" t="s">
        <v>551</v>
      </c>
      <c r="G26" s="22">
        <f t="shared" si="0"/>
        <v>58</v>
      </c>
      <c r="H26" s="44">
        <f t="shared" si="1"/>
        <v>200</v>
      </c>
      <c r="I26" s="24"/>
      <c r="J26" s="24"/>
      <c r="K26" s="25"/>
      <c r="L26" s="16">
        <v>122</v>
      </c>
      <c r="M26" s="37">
        <v>22</v>
      </c>
      <c r="N26" s="25">
        <f t="shared" si="2"/>
        <v>19</v>
      </c>
      <c r="O26" s="16">
        <v>78</v>
      </c>
      <c r="P26" s="37">
        <v>20</v>
      </c>
      <c r="Q26" s="25">
        <v>39</v>
      </c>
      <c r="R26" s="97"/>
    </row>
    <row r="27" spans="1:18" ht="25.2" customHeight="1" x14ac:dyDescent="0.4">
      <c r="A27" s="29">
        <v>22</v>
      </c>
      <c r="B27" s="147" t="s">
        <v>479</v>
      </c>
      <c r="C27" s="40" t="s">
        <v>41</v>
      </c>
      <c r="D27" s="147" t="s">
        <v>517</v>
      </c>
      <c r="E27" s="24">
        <v>111102</v>
      </c>
      <c r="F27" s="147" t="s">
        <v>547</v>
      </c>
      <c r="G27" s="22">
        <f t="shared" si="0"/>
        <v>54</v>
      </c>
      <c r="H27" s="44">
        <f t="shared" si="1"/>
        <v>191</v>
      </c>
      <c r="I27" s="24"/>
      <c r="J27" s="24"/>
      <c r="K27" s="25"/>
      <c r="L27" s="16">
        <v>103</v>
      </c>
      <c r="M27" s="37">
        <v>20</v>
      </c>
      <c r="N27" s="25">
        <f t="shared" si="2"/>
        <v>21</v>
      </c>
      <c r="O27" s="16">
        <v>88</v>
      </c>
      <c r="P27" s="37">
        <v>26</v>
      </c>
      <c r="Q27" s="25">
        <v>33</v>
      </c>
      <c r="R27" s="97"/>
    </row>
    <row r="28" spans="1:18" ht="25.2" customHeight="1" x14ac:dyDescent="0.4">
      <c r="A28" s="29">
        <v>23</v>
      </c>
      <c r="B28" s="147" t="s">
        <v>489</v>
      </c>
      <c r="C28" s="16" t="s">
        <v>50</v>
      </c>
      <c r="D28" s="147" t="s">
        <v>527</v>
      </c>
      <c r="E28" s="16">
        <v>100904</v>
      </c>
      <c r="F28" s="147" t="s">
        <v>556</v>
      </c>
      <c r="G28" s="22">
        <f t="shared" si="0"/>
        <v>51</v>
      </c>
      <c r="H28" s="44">
        <f t="shared" si="1"/>
        <v>230</v>
      </c>
      <c r="I28" s="16"/>
      <c r="J28" s="16"/>
      <c r="K28" s="16"/>
      <c r="L28" s="16">
        <v>154</v>
      </c>
      <c r="M28" s="37">
        <v>30</v>
      </c>
      <c r="N28" s="25">
        <f t="shared" si="2"/>
        <v>11</v>
      </c>
      <c r="O28" s="16">
        <v>76</v>
      </c>
      <c r="P28" s="37">
        <v>19</v>
      </c>
      <c r="Q28" s="25">
        <v>40</v>
      </c>
      <c r="R28" s="97"/>
    </row>
    <row r="29" spans="1:18" ht="25.2" customHeight="1" x14ac:dyDescent="0.4">
      <c r="A29" s="166">
        <v>24</v>
      </c>
      <c r="B29" s="147" t="s">
        <v>487</v>
      </c>
      <c r="C29" s="40" t="s">
        <v>41</v>
      </c>
      <c r="D29" s="147" t="s">
        <v>525</v>
      </c>
      <c r="E29" s="133" t="s">
        <v>579</v>
      </c>
      <c r="F29" s="147" t="s">
        <v>554</v>
      </c>
      <c r="G29" s="22">
        <f t="shared" si="0"/>
        <v>51</v>
      </c>
      <c r="H29" s="44">
        <f t="shared" si="1"/>
        <v>231</v>
      </c>
      <c r="I29" s="24"/>
      <c r="J29" s="24"/>
      <c r="K29" s="25"/>
      <c r="L29" s="16">
        <v>152</v>
      </c>
      <c r="M29" s="37">
        <v>28</v>
      </c>
      <c r="N29" s="25">
        <f t="shared" si="2"/>
        <v>13</v>
      </c>
      <c r="O29" s="16">
        <v>79</v>
      </c>
      <c r="P29" s="37">
        <v>21</v>
      </c>
      <c r="Q29" s="25">
        <v>38</v>
      </c>
      <c r="R29" s="177"/>
    </row>
    <row r="30" spans="1:18" ht="25.2" customHeight="1" x14ac:dyDescent="0.4">
      <c r="A30" s="29">
        <v>25</v>
      </c>
      <c r="B30" s="147" t="s">
        <v>490</v>
      </c>
      <c r="C30" s="16" t="s">
        <v>50</v>
      </c>
      <c r="D30" s="147" t="s">
        <v>756</v>
      </c>
      <c r="E30" s="27" t="s">
        <v>581</v>
      </c>
      <c r="F30" s="147" t="s">
        <v>557</v>
      </c>
      <c r="G30" s="22">
        <f t="shared" si="0"/>
        <v>47</v>
      </c>
      <c r="H30" s="44">
        <f t="shared" si="1"/>
        <v>246</v>
      </c>
      <c r="I30" s="16"/>
      <c r="J30" s="16"/>
      <c r="K30" s="16"/>
      <c r="L30" s="16">
        <v>167</v>
      </c>
      <c r="M30" s="37">
        <v>31</v>
      </c>
      <c r="N30" s="25">
        <f t="shared" si="2"/>
        <v>10</v>
      </c>
      <c r="O30" s="16">
        <v>79</v>
      </c>
      <c r="P30" s="37">
        <v>22</v>
      </c>
      <c r="Q30" s="25">
        <v>37</v>
      </c>
      <c r="R30" s="97"/>
    </row>
    <row r="31" spans="1:18" ht="25.2" customHeight="1" x14ac:dyDescent="0.4">
      <c r="A31" s="29">
        <v>26</v>
      </c>
      <c r="B31" s="147" t="s">
        <v>482</v>
      </c>
      <c r="C31" s="40" t="s">
        <v>41</v>
      </c>
      <c r="D31" s="147" t="s">
        <v>520</v>
      </c>
      <c r="E31" s="24">
        <v>110226</v>
      </c>
      <c r="F31" s="147" t="s">
        <v>547</v>
      </c>
      <c r="G31" s="22">
        <f t="shared" si="0"/>
        <v>45</v>
      </c>
      <c r="H31" s="44">
        <f t="shared" si="1"/>
        <v>235</v>
      </c>
      <c r="I31" s="24"/>
      <c r="J31" s="24"/>
      <c r="K31" s="25"/>
      <c r="L31" s="16">
        <v>127</v>
      </c>
      <c r="M31" s="37">
        <v>23</v>
      </c>
      <c r="N31" s="25">
        <f t="shared" si="2"/>
        <v>18</v>
      </c>
      <c r="O31" s="16">
        <v>108</v>
      </c>
      <c r="P31" s="37">
        <v>32</v>
      </c>
      <c r="Q31" s="25">
        <v>27</v>
      </c>
      <c r="R31" s="97"/>
    </row>
    <row r="32" spans="1:18" ht="25.2" customHeight="1" x14ac:dyDescent="0.4">
      <c r="A32" s="29">
        <v>27</v>
      </c>
      <c r="B32" s="147" t="s">
        <v>488</v>
      </c>
      <c r="C32" s="16" t="s">
        <v>41</v>
      </c>
      <c r="D32" s="148" t="s">
        <v>526</v>
      </c>
      <c r="E32" s="27" t="s">
        <v>580</v>
      </c>
      <c r="F32" s="147" t="s">
        <v>555</v>
      </c>
      <c r="G32" s="22">
        <f t="shared" si="0"/>
        <v>43</v>
      </c>
      <c r="H32" s="44">
        <f t="shared" si="1"/>
        <v>246</v>
      </c>
      <c r="I32" s="16"/>
      <c r="J32" s="16"/>
      <c r="K32" s="16"/>
      <c r="L32" s="16">
        <v>152</v>
      </c>
      <c r="M32" s="37">
        <v>29</v>
      </c>
      <c r="N32" s="25">
        <f t="shared" si="2"/>
        <v>12</v>
      </c>
      <c r="O32" s="16">
        <v>94</v>
      </c>
      <c r="P32" s="37">
        <v>28</v>
      </c>
      <c r="Q32" s="25">
        <v>31</v>
      </c>
      <c r="R32" s="97"/>
    </row>
    <row r="33" spans="1:18" ht="25.2" customHeight="1" x14ac:dyDescent="0.4">
      <c r="A33" s="29">
        <v>28</v>
      </c>
      <c r="B33" s="147" t="s">
        <v>641</v>
      </c>
      <c r="C33" s="16" t="s">
        <v>102</v>
      </c>
      <c r="D33" s="147" t="s">
        <v>642</v>
      </c>
      <c r="E33" s="27" t="s">
        <v>697</v>
      </c>
      <c r="F33" s="147" t="s">
        <v>702</v>
      </c>
      <c r="G33" s="22">
        <f t="shared" si="0"/>
        <v>42</v>
      </c>
      <c r="H33" s="44">
        <f t="shared" si="1"/>
        <v>66</v>
      </c>
      <c r="I33" s="15"/>
      <c r="J33" s="15"/>
      <c r="K33" s="15"/>
      <c r="L33" s="16"/>
      <c r="M33" s="37"/>
      <c r="N33" s="25"/>
      <c r="O33" s="16">
        <v>66</v>
      </c>
      <c r="P33" s="37">
        <v>17</v>
      </c>
      <c r="Q33" s="25">
        <v>42</v>
      </c>
      <c r="R33" s="121"/>
    </row>
    <row r="34" spans="1:18" ht="25.2" customHeight="1" x14ac:dyDescent="0.4">
      <c r="A34" s="29">
        <v>29</v>
      </c>
      <c r="B34" s="147" t="s">
        <v>485</v>
      </c>
      <c r="C34" s="40" t="s">
        <v>41</v>
      </c>
      <c r="D34" s="148" t="s">
        <v>523</v>
      </c>
      <c r="E34" s="133" t="s">
        <v>578</v>
      </c>
      <c r="F34" s="147" t="s">
        <v>539</v>
      </c>
      <c r="G34" s="22">
        <f t="shared" si="0"/>
        <v>41</v>
      </c>
      <c r="H34" s="44">
        <f t="shared" si="1"/>
        <v>251</v>
      </c>
      <c r="I34" s="24"/>
      <c r="J34" s="24"/>
      <c r="K34" s="25"/>
      <c r="L34" s="16">
        <v>139</v>
      </c>
      <c r="M34" s="37">
        <v>26</v>
      </c>
      <c r="N34" s="25">
        <f>$N$4-M34+1</f>
        <v>15</v>
      </c>
      <c r="O34" s="16">
        <v>112</v>
      </c>
      <c r="P34" s="37">
        <v>33</v>
      </c>
      <c r="Q34" s="25">
        <v>26</v>
      </c>
      <c r="R34" s="97"/>
    </row>
    <row r="35" spans="1:18" ht="25.2" customHeight="1" x14ac:dyDescent="0.4">
      <c r="A35" s="166">
        <v>30</v>
      </c>
      <c r="B35" s="147" t="s">
        <v>486</v>
      </c>
      <c r="C35" s="40" t="s">
        <v>41</v>
      </c>
      <c r="D35" s="147" t="s">
        <v>524</v>
      </c>
      <c r="E35" s="24">
        <v>101029</v>
      </c>
      <c r="F35" s="147" t="s">
        <v>553</v>
      </c>
      <c r="G35" s="22">
        <f t="shared" si="0"/>
        <v>39</v>
      </c>
      <c r="H35" s="44">
        <f t="shared" si="1"/>
        <v>257</v>
      </c>
      <c r="I35" s="24"/>
      <c r="J35" s="24"/>
      <c r="K35" s="25"/>
      <c r="L35" s="16">
        <v>143</v>
      </c>
      <c r="M35" s="37">
        <v>27</v>
      </c>
      <c r="N35" s="25">
        <f>$N$4-M35+1</f>
        <v>14</v>
      </c>
      <c r="O35" s="16">
        <v>114</v>
      </c>
      <c r="P35" s="37">
        <v>34</v>
      </c>
      <c r="Q35" s="25">
        <v>25</v>
      </c>
      <c r="R35" s="97"/>
    </row>
    <row r="36" spans="1:18" ht="25.2" customHeight="1" x14ac:dyDescent="0.4">
      <c r="A36" s="29">
        <v>31</v>
      </c>
      <c r="B36" s="147" t="s">
        <v>491</v>
      </c>
      <c r="C36" s="16" t="s">
        <v>41</v>
      </c>
      <c r="D36" s="147" t="s">
        <v>528</v>
      </c>
      <c r="E36" s="16">
        <v>110815</v>
      </c>
      <c r="F36" s="147" t="s">
        <v>558</v>
      </c>
      <c r="G36" s="22">
        <f t="shared" si="0"/>
        <v>37</v>
      </c>
      <c r="H36" s="44">
        <f t="shared" si="1"/>
        <v>279</v>
      </c>
      <c r="I36" s="16"/>
      <c r="J36" s="16"/>
      <c r="K36" s="16"/>
      <c r="L36" s="16">
        <v>175</v>
      </c>
      <c r="M36" s="37">
        <v>32</v>
      </c>
      <c r="N36" s="25">
        <f>$N$4-M36+1</f>
        <v>9</v>
      </c>
      <c r="O36" s="16">
        <v>104</v>
      </c>
      <c r="P36" s="37">
        <v>31</v>
      </c>
      <c r="Q36" s="25">
        <v>28</v>
      </c>
      <c r="R36" s="97"/>
    </row>
    <row r="37" spans="1:18" ht="25.2" customHeight="1" x14ac:dyDescent="0.4">
      <c r="A37" s="29">
        <v>32</v>
      </c>
      <c r="B37" s="147" t="s">
        <v>463</v>
      </c>
      <c r="C37" s="40" t="s">
        <v>41</v>
      </c>
      <c r="D37" s="148" t="s">
        <v>503</v>
      </c>
      <c r="E37" s="21" t="s">
        <v>215</v>
      </c>
      <c r="F37" s="147" t="s">
        <v>540</v>
      </c>
      <c r="G37" s="22">
        <f t="shared" si="0"/>
        <v>36</v>
      </c>
      <c r="H37" s="44">
        <f t="shared" si="1"/>
        <v>42</v>
      </c>
      <c r="I37" s="37"/>
      <c r="J37" s="37"/>
      <c r="K37" s="25"/>
      <c r="L37" s="16">
        <v>42</v>
      </c>
      <c r="M37" s="37">
        <v>5</v>
      </c>
      <c r="N37" s="25">
        <f>$N$4-M37+1</f>
        <v>36</v>
      </c>
      <c r="O37" s="16"/>
      <c r="P37" s="37"/>
      <c r="Q37" s="25"/>
      <c r="R37" s="97"/>
    </row>
    <row r="38" spans="1:18" ht="25.2" customHeight="1" x14ac:dyDescent="0.4">
      <c r="A38" s="29">
        <v>33</v>
      </c>
      <c r="B38" s="147" t="s">
        <v>643</v>
      </c>
      <c r="C38" s="16" t="s">
        <v>103</v>
      </c>
      <c r="D38" s="147" t="s">
        <v>644</v>
      </c>
      <c r="E38" s="21" t="s">
        <v>696</v>
      </c>
      <c r="F38" s="147" t="s">
        <v>703</v>
      </c>
      <c r="G38" s="22">
        <f t="shared" ref="G38:G68" si="3">N38+Q38</f>
        <v>35</v>
      </c>
      <c r="H38" s="44">
        <f t="shared" ref="H38:H68" si="4">L38+O38</f>
        <v>87</v>
      </c>
      <c r="I38" s="16"/>
      <c r="J38" s="16"/>
      <c r="K38" s="16"/>
      <c r="L38" s="16"/>
      <c r="M38" s="37"/>
      <c r="N38" s="25"/>
      <c r="O38" s="16">
        <v>87</v>
      </c>
      <c r="P38" s="37">
        <v>24</v>
      </c>
      <c r="Q38" s="25">
        <v>35</v>
      </c>
      <c r="R38" s="97"/>
    </row>
    <row r="39" spans="1:18" ht="25.2" customHeight="1" x14ac:dyDescent="0.4">
      <c r="A39" s="29">
        <v>34</v>
      </c>
      <c r="B39" s="147" t="s">
        <v>494</v>
      </c>
      <c r="C39" s="16" t="s">
        <v>50</v>
      </c>
      <c r="D39" s="147" t="s">
        <v>531</v>
      </c>
      <c r="E39" s="27" t="s">
        <v>583</v>
      </c>
      <c r="F39" s="147" t="s">
        <v>560</v>
      </c>
      <c r="G39" s="22">
        <f t="shared" si="3"/>
        <v>35</v>
      </c>
      <c r="H39" s="44">
        <f t="shared" si="4"/>
        <v>307</v>
      </c>
      <c r="I39" s="16"/>
      <c r="J39" s="16"/>
      <c r="K39" s="16"/>
      <c r="L39" s="16">
        <v>206</v>
      </c>
      <c r="M39" s="37">
        <v>35</v>
      </c>
      <c r="N39" s="25">
        <f>$N$4-M39+1</f>
        <v>6</v>
      </c>
      <c r="O39" s="16">
        <v>101</v>
      </c>
      <c r="P39" s="37">
        <v>30</v>
      </c>
      <c r="Q39" s="25">
        <v>29</v>
      </c>
      <c r="R39" s="97"/>
    </row>
    <row r="40" spans="1:18" ht="25.2" customHeight="1" x14ac:dyDescent="0.4">
      <c r="A40" s="29">
        <v>35</v>
      </c>
      <c r="B40" s="147" t="s">
        <v>645</v>
      </c>
      <c r="C40" s="16" t="s">
        <v>103</v>
      </c>
      <c r="D40" s="147" t="s">
        <v>646</v>
      </c>
      <c r="E40" s="124">
        <v>110103</v>
      </c>
      <c r="F40" s="147" t="s">
        <v>710</v>
      </c>
      <c r="G40" s="22">
        <f t="shared" si="3"/>
        <v>30</v>
      </c>
      <c r="H40" s="44">
        <f t="shared" si="4"/>
        <v>100</v>
      </c>
      <c r="I40" s="16"/>
      <c r="J40" s="16"/>
      <c r="K40" s="16"/>
      <c r="L40" s="16"/>
      <c r="M40" s="37"/>
      <c r="N40" s="25"/>
      <c r="O40" s="16">
        <v>100</v>
      </c>
      <c r="P40" s="37">
        <v>29</v>
      </c>
      <c r="Q40" s="25">
        <v>30</v>
      </c>
      <c r="R40" s="97"/>
    </row>
    <row r="41" spans="1:18" ht="25.2" customHeight="1" x14ac:dyDescent="0.4">
      <c r="A41" s="29">
        <v>36</v>
      </c>
      <c r="B41" s="147" t="s">
        <v>496</v>
      </c>
      <c r="C41" s="16" t="s">
        <v>50</v>
      </c>
      <c r="D41" s="147" t="s">
        <v>533</v>
      </c>
      <c r="E41" s="27" t="s">
        <v>584</v>
      </c>
      <c r="F41" s="147" t="s">
        <v>561</v>
      </c>
      <c r="G41" s="22">
        <f t="shared" si="3"/>
        <v>28</v>
      </c>
      <c r="H41" s="44">
        <f t="shared" si="4"/>
        <v>325</v>
      </c>
      <c r="I41" s="16"/>
      <c r="J41" s="16"/>
      <c r="K41" s="16"/>
      <c r="L41" s="16">
        <v>210</v>
      </c>
      <c r="M41" s="37">
        <v>37</v>
      </c>
      <c r="N41" s="25">
        <f>$N$4-M41+1</f>
        <v>4</v>
      </c>
      <c r="O41" s="16">
        <v>115</v>
      </c>
      <c r="P41" s="37">
        <v>35</v>
      </c>
      <c r="Q41" s="25">
        <v>24</v>
      </c>
      <c r="R41" s="97"/>
    </row>
    <row r="42" spans="1:18" ht="25.2" customHeight="1" x14ac:dyDescent="0.4">
      <c r="A42" s="29">
        <v>37</v>
      </c>
      <c r="B42" s="147" t="s">
        <v>647</v>
      </c>
      <c r="C42" s="16" t="s">
        <v>102</v>
      </c>
      <c r="D42" s="147" t="s">
        <v>648</v>
      </c>
      <c r="E42" s="27" t="s">
        <v>698</v>
      </c>
      <c r="F42" s="147" t="s">
        <v>711</v>
      </c>
      <c r="G42" s="22">
        <f t="shared" si="3"/>
        <v>23</v>
      </c>
      <c r="H42" s="44">
        <f t="shared" si="4"/>
        <v>129</v>
      </c>
      <c r="I42" s="16"/>
      <c r="J42" s="16"/>
      <c r="K42" s="16"/>
      <c r="L42" s="16"/>
      <c r="M42" s="37"/>
      <c r="N42" s="25"/>
      <c r="O42" s="16">
        <v>129</v>
      </c>
      <c r="P42" s="37">
        <v>36</v>
      </c>
      <c r="Q42" s="25">
        <v>23</v>
      </c>
      <c r="R42" s="97"/>
    </row>
    <row r="43" spans="1:18" ht="25.2" customHeight="1" x14ac:dyDescent="0.4">
      <c r="A43" s="29">
        <v>38</v>
      </c>
      <c r="B43" s="147" t="s">
        <v>650</v>
      </c>
      <c r="C43" s="16" t="s">
        <v>103</v>
      </c>
      <c r="D43" s="147" t="s">
        <v>651</v>
      </c>
      <c r="E43" s="124">
        <v>101109</v>
      </c>
      <c r="F43" s="147" t="s">
        <v>712</v>
      </c>
      <c r="G43" s="22">
        <f t="shared" si="3"/>
        <v>22</v>
      </c>
      <c r="H43" s="44">
        <f t="shared" si="4"/>
        <v>151</v>
      </c>
      <c r="I43" s="16"/>
      <c r="J43" s="16"/>
      <c r="K43" s="16"/>
      <c r="L43" s="16"/>
      <c r="M43" s="37"/>
      <c r="N43" s="25"/>
      <c r="O43" s="16">
        <v>151</v>
      </c>
      <c r="P43" s="37">
        <v>37</v>
      </c>
      <c r="Q43" s="25">
        <v>22</v>
      </c>
      <c r="R43" s="97"/>
    </row>
    <row r="44" spans="1:18" ht="25.2" customHeight="1" x14ac:dyDescent="0.4">
      <c r="A44" s="29">
        <v>39</v>
      </c>
      <c r="B44" s="147" t="s">
        <v>652</v>
      </c>
      <c r="C44" s="16" t="s">
        <v>103</v>
      </c>
      <c r="D44" s="147" t="s">
        <v>653</v>
      </c>
      <c r="E44" s="27" t="s">
        <v>231</v>
      </c>
      <c r="F44" s="147" t="s">
        <v>649</v>
      </c>
      <c r="G44" s="22">
        <f t="shared" si="3"/>
        <v>21</v>
      </c>
      <c r="H44" s="44">
        <f t="shared" si="4"/>
        <v>162</v>
      </c>
      <c r="I44" s="16"/>
      <c r="J44" s="16"/>
      <c r="K44" s="16"/>
      <c r="L44" s="16"/>
      <c r="M44" s="37"/>
      <c r="N44" s="25"/>
      <c r="O44" s="24">
        <v>162</v>
      </c>
      <c r="P44" s="24">
        <v>38</v>
      </c>
      <c r="Q44" s="24">
        <v>21</v>
      </c>
      <c r="R44" s="97"/>
    </row>
    <row r="45" spans="1:18" ht="25.2" customHeight="1" x14ac:dyDescent="0.4">
      <c r="A45" s="29">
        <v>39</v>
      </c>
      <c r="B45" s="147" t="s">
        <v>654</v>
      </c>
      <c r="C45" s="16" t="s">
        <v>41</v>
      </c>
      <c r="D45" s="147" t="s">
        <v>655</v>
      </c>
      <c r="E45" s="27" t="s">
        <v>699</v>
      </c>
      <c r="F45" s="147" t="s">
        <v>709</v>
      </c>
      <c r="G45" s="22">
        <f t="shared" si="3"/>
        <v>20</v>
      </c>
      <c r="H45" s="44">
        <f t="shared" si="4"/>
        <v>172</v>
      </c>
      <c r="I45" s="16"/>
      <c r="J45" s="16"/>
      <c r="K45" s="16"/>
      <c r="L45" s="16"/>
      <c r="M45" s="37"/>
      <c r="N45" s="25"/>
      <c r="O45" s="24">
        <v>172</v>
      </c>
      <c r="P45" s="24">
        <v>39</v>
      </c>
      <c r="Q45" s="24">
        <v>20</v>
      </c>
      <c r="R45" s="97"/>
    </row>
    <row r="46" spans="1:18" ht="25.2" customHeight="1" x14ac:dyDescent="0.4">
      <c r="A46" s="29">
        <v>40</v>
      </c>
      <c r="B46" s="147" t="s">
        <v>498</v>
      </c>
      <c r="C46" s="16" t="s">
        <v>50</v>
      </c>
      <c r="D46" s="147" t="s">
        <v>689</v>
      </c>
      <c r="E46" s="27" t="s">
        <v>585</v>
      </c>
      <c r="F46" s="147" t="s">
        <v>563</v>
      </c>
      <c r="G46" s="22">
        <f t="shared" si="3"/>
        <v>20</v>
      </c>
      <c r="H46" s="44">
        <f t="shared" si="4"/>
        <v>427</v>
      </c>
      <c r="I46" s="16"/>
      <c r="J46" s="16"/>
      <c r="K46" s="16"/>
      <c r="L46" s="16">
        <v>246</v>
      </c>
      <c r="M46" s="37">
        <v>39</v>
      </c>
      <c r="N46" s="25">
        <f>$N$4-M46+1</f>
        <v>2</v>
      </c>
      <c r="O46" s="24">
        <v>181</v>
      </c>
      <c r="P46" s="24">
        <v>41</v>
      </c>
      <c r="Q46" s="24">
        <v>18</v>
      </c>
      <c r="R46" s="97"/>
    </row>
    <row r="47" spans="1:18" ht="25.2" customHeight="1" x14ac:dyDescent="0.4">
      <c r="A47" s="29">
        <v>41</v>
      </c>
      <c r="B47" s="147" t="s">
        <v>658</v>
      </c>
      <c r="C47" s="16" t="s">
        <v>41</v>
      </c>
      <c r="D47" s="147" t="s">
        <v>674</v>
      </c>
      <c r="E47" s="124">
        <v>100727</v>
      </c>
      <c r="F47" s="147" t="s">
        <v>713</v>
      </c>
      <c r="G47" s="22">
        <f t="shared" si="3"/>
        <v>19</v>
      </c>
      <c r="H47" s="44">
        <f t="shared" si="4"/>
        <v>175</v>
      </c>
      <c r="I47" s="16"/>
      <c r="J47" s="16"/>
      <c r="K47" s="16"/>
      <c r="L47" s="16"/>
      <c r="M47" s="37"/>
      <c r="N47" s="25"/>
      <c r="O47" s="24">
        <v>175</v>
      </c>
      <c r="P47" s="24">
        <v>40</v>
      </c>
      <c r="Q47" s="24">
        <v>19</v>
      </c>
      <c r="R47" s="97"/>
    </row>
    <row r="48" spans="1:18" ht="25.2" customHeight="1" x14ac:dyDescent="0.4">
      <c r="A48" s="29">
        <v>42</v>
      </c>
      <c r="B48" s="147" t="s">
        <v>483</v>
      </c>
      <c r="C48" s="40" t="s">
        <v>50</v>
      </c>
      <c r="D48" s="147" t="s">
        <v>521</v>
      </c>
      <c r="E48" s="133" t="s">
        <v>576</v>
      </c>
      <c r="F48" s="147" t="s">
        <v>552</v>
      </c>
      <c r="G48" s="22">
        <f t="shared" si="3"/>
        <v>17</v>
      </c>
      <c r="H48" s="44">
        <f t="shared" si="4"/>
        <v>131</v>
      </c>
      <c r="I48" s="24"/>
      <c r="J48" s="24"/>
      <c r="K48" s="25"/>
      <c r="L48" s="16">
        <v>131</v>
      </c>
      <c r="M48" s="37">
        <v>24</v>
      </c>
      <c r="N48" s="25">
        <f>$N$4-M48+1</f>
        <v>17</v>
      </c>
      <c r="O48" s="16"/>
      <c r="P48" s="37"/>
      <c r="Q48" s="25"/>
      <c r="R48" s="97"/>
    </row>
    <row r="49" spans="1:18" ht="25.2" customHeight="1" x14ac:dyDescent="0.4">
      <c r="A49" s="29">
        <v>43</v>
      </c>
      <c r="B49" s="147" t="s">
        <v>659</v>
      </c>
      <c r="C49" s="16" t="s">
        <v>41</v>
      </c>
      <c r="D49" s="147" t="s">
        <v>675</v>
      </c>
      <c r="E49" s="133" t="s">
        <v>700</v>
      </c>
      <c r="F49" s="147" t="s">
        <v>557</v>
      </c>
      <c r="G49" s="22">
        <f t="shared" si="3"/>
        <v>17</v>
      </c>
      <c r="H49" s="44">
        <f t="shared" si="4"/>
        <v>182</v>
      </c>
      <c r="I49" s="16"/>
      <c r="J49" s="16"/>
      <c r="K49" s="16"/>
      <c r="L49" s="16"/>
      <c r="M49" s="37"/>
      <c r="N49" s="25"/>
      <c r="O49" s="24">
        <v>182</v>
      </c>
      <c r="P49" s="24">
        <v>42</v>
      </c>
      <c r="Q49" s="24">
        <v>17</v>
      </c>
      <c r="R49" s="97"/>
    </row>
    <row r="50" spans="1:18" ht="25.2" customHeight="1" x14ac:dyDescent="0.4">
      <c r="A50" s="29">
        <v>44</v>
      </c>
      <c r="B50" s="147" t="s">
        <v>660</v>
      </c>
      <c r="C50" s="16" t="s">
        <v>41</v>
      </c>
      <c r="D50" s="147" t="s">
        <v>676</v>
      </c>
      <c r="E50" s="133" t="s">
        <v>701</v>
      </c>
      <c r="F50" s="147" t="s">
        <v>708</v>
      </c>
      <c r="G50" s="22">
        <f t="shared" si="3"/>
        <v>16</v>
      </c>
      <c r="H50" s="44">
        <f t="shared" si="4"/>
        <v>183</v>
      </c>
      <c r="I50" s="16"/>
      <c r="J50" s="16"/>
      <c r="K50" s="16"/>
      <c r="L50" s="16"/>
      <c r="M50" s="37"/>
      <c r="N50" s="25"/>
      <c r="O50" s="24">
        <v>183</v>
      </c>
      <c r="P50" s="24">
        <v>43</v>
      </c>
      <c r="Q50" s="24">
        <v>16</v>
      </c>
      <c r="R50" s="97"/>
    </row>
    <row r="51" spans="1:18" ht="25.2" customHeight="1" x14ac:dyDescent="0.4">
      <c r="A51" s="29">
        <v>45</v>
      </c>
      <c r="B51" s="147" t="s">
        <v>661</v>
      </c>
      <c r="C51" s="16" t="s">
        <v>50</v>
      </c>
      <c r="D51" s="147" t="s">
        <v>677</v>
      </c>
      <c r="E51" s="124">
        <v>120314</v>
      </c>
      <c r="F51" s="147" t="s">
        <v>714</v>
      </c>
      <c r="G51" s="22">
        <f t="shared" si="3"/>
        <v>15</v>
      </c>
      <c r="H51" s="44">
        <f t="shared" si="4"/>
        <v>195</v>
      </c>
      <c r="I51" s="16"/>
      <c r="J51" s="16"/>
      <c r="K51" s="16"/>
      <c r="L51" s="16"/>
      <c r="M51" s="37"/>
      <c r="N51" s="25"/>
      <c r="O51" s="24">
        <v>195</v>
      </c>
      <c r="P51" s="24">
        <v>44</v>
      </c>
      <c r="Q51" s="24">
        <v>15</v>
      </c>
      <c r="R51" s="97"/>
    </row>
    <row r="52" spans="1:18" ht="25.2" customHeight="1" x14ac:dyDescent="0.4">
      <c r="A52" s="29">
        <v>46</v>
      </c>
      <c r="B52" s="147" t="s">
        <v>662</v>
      </c>
      <c r="C52" s="16" t="s">
        <v>41</v>
      </c>
      <c r="D52" s="147" t="s">
        <v>678</v>
      </c>
      <c r="E52" s="124">
        <v>111121</v>
      </c>
      <c r="F52" s="147" t="s">
        <v>715</v>
      </c>
      <c r="G52" s="22">
        <f t="shared" si="3"/>
        <v>14</v>
      </c>
      <c r="H52" s="44">
        <f t="shared" si="4"/>
        <v>201</v>
      </c>
      <c r="I52" s="16"/>
      <c r="J52" s="16"/>
      <c r="K52" s="16"/>
      <c r="L52" s="16"/>
      <c r="M52" s="37"/>
      <c r="N52" s="25"/>
      <c r="O52" s="24">
        <v>201</v>
      </c>
      <c r="P52" s="24">
        <v>45</v>
      </c>
      <c r="Q52" s="24">
        <v>14</v>
      </c>
      <c r="R52" s="97"/>
    </row>
    <row r="53" spans="1:18" ht="25.2" customHeight="1" x14ac:dyDescent="0.4">
      <c r="A53" s="29">
        <v>47</v>
      </c>
      <c r="B53" s="147" t="s">
        <v>663</v>
      </c>
      <c r="C53" s="16" t="s">
        <v>41</v>
      </c>
      <c r="D53" s="147" t="s">
        <v>679</v>
      </c>
      <c r="E53" s="124">
        <v>100416</v>
      </c>
      <c r="F53" s="147" t="s">
        <v>716</v>
      </c>
      <c r="G53" s="22">
        <f t="shared" si="3"/>
        <v>13</v>
      </c>
      <c r="H53" s="44">
        <f t="shared" si="4"/>
        <v>204</v>
      </c>
      <c r="I53" s="16"/>
      <c r="J53" s="16"/>
      <c r="K53" s="16"/>
      <c r="L53" s="16"/>
      <c r="M53" s="37"/>
      <c r="N53" s="25"/>
      <c r="O53" s="24">
        <v>204</v>
      </c>
      <c r="P53" s="24">
        <v>46</v>
      </c>
      <c r="Q53" s="24">
        <v>13</v>
      </c>
      <c r="R53" s="97"/>
    </row>
    <row r="54" spans="1:18" ht="25.2" customHeight="1" x14ac:dyDescent="0.4">
      <c r="A54" s="29">
        <v>48</v>
      </c>
      <c r="B54" s="147" t="s">
        <v>497</v>
      </c>
      <c r="C54" s="16" t="s">
        <v>50</v>
      </c>
      <c r="D54" s="147" t="s">
        <v>534</v>
      </c>
      <c r="E54" s="16">
        <v>121213</v>
      </c>
      <c r="F54" s="147" t="s">
        <v>562</v>
      </c>
      <c r="G54" s="22">
        <f t="shared" si="3"/>
        <v>13</v>
      </c>
      <c r="H54" s="44">
        <f t="shared" si="4"/>
        <v>451</v>
      </c>
      <c r="I54" s="16"/>
      <c r="J54" s="16"/>
      <c r="K54" s="16"/>
      <c r="L54" s="16">
        <v>242</v>
      </c>
      <c r="M54" s="37">
        <v>38</v>
      </c>
      <c r="N54" s="25">
        <f>$N$4-M54+1</f>
        <v>3</v>
      </c>
      <c r="O54" s="16">
        <v>209</v>
      </c>
      <c r="P54" s="37">
        <v>49</v>
      </c>
      <c r="Q54" s="25">
        <v>10</v>
      </c>
      <c r="R54" s="97"/>
    </row>
    <row r="55" spans="1:18" ht="25.2" customHeight="1" x14ac:dyDescent="0.4">
      <c r="A55" s="29">
        <v>49</v>
      </c>
      <c r="B55" s="147" t="s">
        <v>664</v>
      </c>
      <c r="C55" s="16" t="s">
        <v>41</v>
      </c>
      <c r="D55" s="147" t="s">
        <v>680</v>
      </c>
      <c r="E55" s="133" t="s">
        <v>690</v>
      </c>
      <c r="F55" s="147" t="s">
        <v>706</v>
      </c>
      <c r="G55" s="22">
        <f t="shared" si="3"/>
        <v>12</v>
      </c>
      <c r="H55" s="44">
        <f t="shared" si="4"/>
        <v>280</v>
      </c>
      <c r="I55" s="16"/>
      <c r="J55" s="16"/>
      <c r="K55" s="16"/>
      <c r="L55" s="16"/>
      <c r="M55" s="37"/>
      <c r="N55" s="25"/>
      <c r="O55" s="24">
        <v>280</v>
      </c>
      <c r="P55" s="24">
        <v>47</v>
      </c>
      <c r="Q55" s="24">
        <v>12</v>
      </c>
      <c r="R55" s="97"/>
    </row>
    <row r="56" spans="1:18" ht="25.2" customHeight="1" x14ac:dyDescent="0.4">
      <c r="A56" s="29">
        <v>50</v>
      </c>
      <c r="B56" s="147" t="s">
        <v>665</v>
      </c>
      <c r="C56" s="16" t="s">
        <v>50</v>
      </c>
      <c r="D56" s="147" t="s">
        <v>656</v>
      </c>
      <c r="E56" s="133" t="s">
        <v>691</v>
      </c>
      <c r="F56" s="147" t="s">
        <v>707</v>
      </c>
      <c r="G56" s="22">
        <f t="shared" si="3"/>
        <v>11</v>
      </c>
      <c r="H56" s="44">
        <f t="shared" si="4"/>
        <v>208</v>
      </c>
      <c r="I56" s="16"/>
      <c r="J56" s="16"/>
      <c r="K56" s="16"/>
      <c r="L56" s="16"/>
      <c r="M56" s="37"/>
      <c r="N56" s="25"/>
      <c r="O56" s="24">
        <v>208</v>
      </c>
      <c r="P56" s="24">
        <v>48</v>
      </c>
      <c r="Q56" s="24">
        <v>11</v>
      </c>
      <c r="R56" s="97"/>
    </row>
    <row r="57" spans="1:18" ht="25.2" customHeight="1" x14ac:dyDescent="0.4">
      <c r="A57" s="29">
        <v>51</v>
      </c>
      <c r="B57" s="147" t="s">
        <v>666</v>
      </c>
      <c r="C57" s="16" t="s">
        <v>50</v>
      </c>
      <c r="D57" s="147" t="s">
        <v>681</v>
      </c>
      <c r="E57" s="133" t="s">
        <v>692</v>
      </c>
      <c r="F57" s="147" t="s">
        <v>707</v>
      </c>
      <c r="G57" s="22">
        <f t="shared" si="3"/>
        <v>9</v>
      </c>
      <c r="H57" s="44">
        <f t="shared" si="4"/>
        <v>211</v>
      </c>
      <c r="I57" s="16"/>
      <c r="J57" s="16"/>
      <c r="K57" s="16"/>
      <c r="L57" s="16"/>
      <c r="M57" s="37"/>
      <c r="N57" s="25"/>
      <c r="O57" s="24">
        <v>211</v>
      </c>
      <c r="P57" s="24">
        <v>50</v>
      </c>
      <c r="Q57" s="24">
        <v>9</v>
      </c>
      <c r="R57" s="97"/>
    </row>
    <row r="58" spans="1:18" ht="25.2" customHeight="1" x14ac:dyDescent="0.4">
      <c r="A58" s="29">
        <v>52</v>
      </c>
      <c r="B58" s="147" t="s">
        <v>492</v>
      </c>
      <c r="C58" s="16" t="s">
        <v>41</v>
      </c>
      <c r="D58" s="147" t="s">
        <v>529</v>
      </c>
      <c r="E58" s="16">
        <v>101220</v>
      </c>
      <c r="F58" s="147" t="s">
        <v>559</v>
      </c>
      <c r="G58" s="22">
        <f t="shared" si="3"/>
        <v>8</v>
      </c>
      <c r="H58" s="44">
        <f t="shared" si="4"/>
        <v>185</v>
      </c>
      <c r="I58" s="16"/>
      <c r="J58" s="16"/>
      <c r="K58" s="16"/>
      <c r="L58" s="16">
        <v>185</v>
      </c>
      <c r="M58" s="37">
        <v>33</v>
      </c>
      <c r="N58" s="25">
        <f>$N$4-M58+1</f>
        <v>8</v>
      </c>
      <c r="O58" s="16"/>
      <c r="P58" s="37"/>
      <c r="Q58" s="25"/>
      <c r="R58" s="97"/>
    </row>
    <row r="59" spans="1:18" ht="25.2" customHeight="1" x14ac:dyDescent="0.4">
      <c r="A59" s="29">
        <v>53</v>
      </c>
      <c r="B59" s="147" t="s">
        <v>667</v>
      </c>
      <c r="C59" s="16" t="s">
        <v>41</v>
      </c>
      <c r="D59" s="147" t="s">
        <v>682</v>
      </c>
      <c r="E59" s="133" t="s">
        <v>573</v>
      </c>
      <c r="F59" s="147" t="s">
        <v>706</v>
      </c>
      <c r="G59" s="22">
        <f t="shared" si="3"/>
        <v>8</v>
      </c>
      <c r="H59" s="44">
        <f t="shared" si="4"/>
        <v>220</v>
      </c>
      <c r="I59" s="16"/>
      <c r="J59" s="16"/>
      <c r="K59" s="16"/>
      <c r="L59" s="16"/>
      <c r="M59" s="37"/>
      <c r="N59" s="25"/>
      <c r="O59" s="24">
        <v>220</v>
      </c>
      <c r="P59" s="24">
        <v>51</v>
      </c>
      <c r="Q59" s="24">
        <v>8</v>
      </c>
      <c r="R59" s="97"/>
    </row>
    <row r="60" spans="1:18" ht="25.2" customHeight="1" x14ac:dyDescent="0.4">
      <c r="A60" s="29">
        <v>54</v>
      </c>
      <c r="B60" s="147" t="s">
        <v>493</v>
      </c>
      <c r="C60" s="16" t="s">
        <v>41</v>
      </c>
      <c r="D60" s="147" t="s">
        <v>530</v>
      </c>
      <c r="E60" s="27" t="s">
        <v>582</v>
      </c>
      <c r="F60" s="147" t="s">
        <v>554</v>
      </c>
      <c r="G60" s="22">
        <f t="shared" si="3"/>
        <v>7</v>
      </c>
      <c r="H60" s="44">
        <f t="shared" si="4"/>
        <v>202</v>
      </c>
      <c r="I60" s="16"/>
      <c r="J60" s="16"/>
      <c r="K60" s="16"/>
      <c r="L60" s="16">
        <v>202</v>
      </c>
      <c r="M60" s="37">
        <v>34</v>
      </c>
      <c r="N60" s="25">
        <f>$N$4-M60+1</f>
        <v>7</v>
      </c>
      <c r="O60" s="16"/>
      <c r="P60" s="37"/>
      <c r="Q60" s="25"/>
      <c r="R60" s="97"/>
    </row>
    <row r="61" spans="1:18" ht="25.2" customHeight="1" x14ac:dyDescent="0.4">
      <c r="A61" s="29">
        <v>55</v>
      </c>
      <c r="B61" s="147" t="s">
        <v>668</v>
      </c>
      <c r="C61" s="16" t="s">
        <v>41</v>
      </c>
      <c r="D61" s="147" t="s">
        <v>657</v>
      </c>
      <c r="E61" s="124">
        <v>120801</v>
      </c>
      <c r="F61" s="147" t="s">
        <v>717</v>
      </c>
      <c r="G61" s="22">
        <f t="shared" si="3"/>
        <v>7</v>
      </c>
      <c r="H61" s="44">
        <f t="shared" si="4"/>
        <v>222</v>
      </c>
      <c r="I61" s="16"/>
      <c r="J61" s="16"/>
      <c r="K61" s="16"/>
      <c r="L61" s="16"/>
      <c r="M61" s="37"/>
      <c r="N61" s="25"/>
      <c r="O61" s="24">
        <v>222</v>
      </c>
      <c r="P61" s="24">
        <v>52</v>
      </c>
      <c r="Q61" s="24">
        <v>7</v>
      </c>
      <c r="R61" s="97"/>
    </row>
    <row r="62" spans="1:18" ht="25.2" customHeight="1" x14ac:dyDescent="0.4">
      <c r="A62" s="29">
        <v>56</v>
      </c>
      <c r="B62" s="147" t="s">
        <v>499</v>
      </c>
      <c r="C62" s="16" t="s">
        <v>41</v>
      </c>
      <c r="D62" s="147" t="s">
        <v>535</v>
      </c>
      <c r="E62" s="27" t="s">
        <v>586</v>
      </c>
      <c r="F62" s="147" t="s">
        <v>564</v>
      </c>
      <c r="G62" s="22">
        <f t="shared" si="3"/>
        <v>7</v>
      </c>
      <c r="H62" s="44">
        <f t="shared" si="4"/>
        <v>472</v>
      </c>
      <c r="I62" s="16"/>
      <c r="J62" s="16"/>
      <c r="K62" s="16"/>
      <c r="L62" s="16">
        <v>246</v>
      </c>
      <c r="M62" s="37">
        <v>39</v>
      </c>
      <c r="N62" s="25">
        <f>$N$4-M62+1</f>
        <v>2</v>
      </c>
      <c r="O62" s="24">
        <v>226</v>
      </c>
      <c r="P62" s="24">
        <v>54</v>
      </c>
      <c r="Q62" s="24">
        <v>5</v>
      </c>
      <c r="R62" s="97"/>
    </row>
    <row r="63" spans="1:18" ht="25.2" customHeight="1" x14ac:dyDescent="0.4">
      <c r="A63" s="29">
        <v>57</v>
      </c>
      <c r="B63" s="147" t="s">
        <v>669</v>
      </c>
      <c r="C63" s="16" t="s">
        <v>50</v>
      </c>
      <c r="D63" s="147" t="s">
        <v>683</v>
      </c>
      <c r="E63" s="124">
        <v>110310</v>
      </c>
      <c r="F63" s="147" t="s">
        <v>718</v>
      </c>
      <c r="G63" s="22">
        <f t="shared" si="3"/>
        <v>6</v>
      </c>
      <c r="H63" s="44">
        <f t="shared" si="4"/>
        <v>224</v>
      </c>
      <c r="I63" s="16"/>
      <c r="J63" s="16"/>
      <c r="K63" s="16"/>
      <c r="L63" s="16"/>
      <c r="M63" s="37"/>
      <c r="N63" s="25"/>
      <c r="O63" s="24">
        <v>224</v>
      </c>
      <c r="P63" s="24">
        <v>53</v>
      </c>
      <c r="Q63" s="24">
        <v>6</v>
      </c>
      <c r="R63" s="97"/>
    </row>
    <row r="64" spans="1:18" ht="25.2" customHeight="1" x14ac:dyDescent="0.4">
      <c r="A64" s="29">
        <v>58</v>
      </c>
      <c r="B64" s="147" t="s">
        <v>495</v>
      </c>
      <c r="C64" s="16" t="s">
        <v>41</v>
      </c>
      <c r="D64" s="147" t="s">
        <v>532</v>
      </c>
      <c r="E64" s="16">
        <v>110520</v>
      </c>
      <c r="F64" s="147" t="s">
        <v>547</v>
      </c>
      <c r="G64" s="22">
        <f t="shared" si="3"/>
        <v>5</v>
      </c>
      <c r="H64" s="44">
        <f t="shared" si="4"/>
        <v>206</v>
      </c>
      <c r="I64" s="16"/>
      <c r="J64" s="16"/>
      <c r="K64" s="16"/>
      <c r="L64" s="16">
        <v>206</v>
      </c>
      <c r="M64" s="37">
        <v>36</v>
      </c>
      <c r="N64" s="25">
        <f>$N$4-M64+1</f>
        <v>5</v>
      </c>
      <c r="O64" s="16"/>
      <c r="P64" s="37"/>
      <c r="Q64" s="25"/>
      <c r="R64" s="97"/>
    </row>
    <row r="65" spans="1:18" ht="25.2" customHeight="1" x14ac:dyDescent="0.4">
      <c r="A65" s="29">
        <v>59</v>
      </c>
      <c r="B65" s="147" t="s">
        <v>670</v>
      </c>
      <c r="C65" s="16" t="s">
        <v>50</v>
      </c>
      <c r="D65" s="147" t="s">
        <v>684</v>
      </c>
      <c r="E65" s="124">
        <v>130729</v>
      </c>
      <c r="F65" s="147" t="s">
        <v>719</v>
      </c>
      <c r="G65" s="22">
        <f t="shared" si="3"/>
        <v>4</v>
      </c>
      <c r="H65" s="44">
        <f t="shared" si="4"/>
        <v>228</v>
      </c>
      <c r="I65" s="16"/>
      <c r="J65" s="16"/>
      <c r="K65" s="16"/>
      <c r="L65" s="16"/>
      <c r="M65" s="37"/>
      <c r="N65" s="25"/>
      <c r="O65" s="24">
        <v>228</v>
      </c>
      <c r="P65" s="24">
        <v>55</v>
      </c>
      <c r="Q65" s="24">
        <v>4</v>
      </c>
      <c r="R65" s="97"/>
    </row>
    <row r="66" spans="1:18" ht="25.2" customHeight="1" x14ac:dyDescent="0.4">
      <c r="A66" s="29">
        <v>60</v>
      </c>
      <c r="B66" s="147" t="s">
        <v>671</v>
      </c>
      <c r="C66" s="16" t="s">
        <v>41</v>
      </c>
      <c r="D66" s="147" t="s">
        <v>685</v>
      </c>
      <c r="E66" s="133" t="s">
        <v>693</v>
      </c>
      <c r="F66" s="147" t="s">
        <v>705</v>
      </c>
      <c r="G66" s="22">
        <f t="shared" si="3"/>
        <v>3</v>
      </c>
      <c r="H66" s="44">
        <f t="shared" si="4"/>
        <v>236</v>
      </c>
      <c r="I66" s="16"/>
      <c r="J66" s="16"/>
      <c r="K66" s="16"/>
      <c r="L66" s="16"/>
      <c r="M66" s="37"/>
      <c r="N66" s="25"/>
      <c r="O66" s="24">
        <v>236</v>
      </c>
      <c r="P66" s="24">
        <v>56</v>
      </c>
      <c r="Q66" s="24">
        <v>3</v>
      </c>
      <c r="R66" s="97"/>
    </row>
    <row r="67" spans="1:18" ht="25.2" customHeight="1" x14ac:dyDescent="0.4">
      <c r="A67" s="29">
        <v>61</v>
      </c>
      <c r="B67" s="147" t="s">
        <v>672</v>
      </c>
      <c r="C67" s="16" t="s">
        <v>41</v>
      </c>
      <c r="D67" s="147" t="s">
        <v>686</v>
      </c>
      <c r="E67" s="133" t="s">
        <v>694</v>
      </c>
      <c r="F67" s="147" t="s">
        <v>704</v>
      </c>
      <c r="G67" s="22">
        <f t="shared" si="3"/>
        <v>2</v>
      </c>
      <c r="H67" s="44">
        <f t="shared" si="4"/>
        <v>236</v>
      </c>
      <c r="I67" s="16"/>
      <c r="J67" s="16"/>
      <c r="K67" s="16"/>
      <c r="L67" s="16"/>
      <c r="M67" s="37"/>
      <c r="N67" s="25"/>
      <c r="O67" s="24">
        <v>236</v>
      </c>
      <c r="P67" s="24">
        <v>57</v>
      </c>
      <c r="Q67" s="24">
        <v>2</v>
      </c>
      <c r="R67" s="97"/>
    </row>
    <row r="68" spans="1:18" ht="25.2" customHeight="1" thickBot="1" x14ac:dyDescent="0.45">
      <c r="A68" s="29">
        <v>62</v>
      </c>
      <c r="B68" s="147" t="s">
        <v>673</v>
      </c>
      <c r="C68" s="16" t="s">
        <v>41</v>
      </c>
      <c r="D68" s="147" t="s">
        <v>687</v>
      </c>
      <c r="E68" s="133" t="s">
        <v>695</v>
      </c>
      <c r="F68" s="147" t="s">
        <v>536</v>
      </c>
      <c r="G68" s="28">
        <f t="shared" si="3"/>
        <v>1</v>
      </c>
      <c r="H68" s="44">
        <f t="shared" si="4"/>
        <v>236</v>
      </c>
      <c r="I68" s="16"/>
      <c r="J68" s="16"/>
      <c r="K68" s="16"/>
      <c r="L68" s="16"/>
      <c r="M68" s="37"/>
      <c r="N68" s="25"/>
      <c r="O68" s="24">
        <v>236</v>
      </c>
      <c r="P68" s="24">
        <v>58</v>
      </c>
      <c r="Q68" s="24">
        <v>1</v>
      </c>
      <c r="R68" s="97"/>
    </row>
    <row r="69" spans="1:18" ht="19.8" thickTop="1" x14ac:dyDescent="0.4"/>
  </sheetData>
  <sortState xmlns:xlrd2="http://schemas.microsoft.com/office/spreadsheetml/2017/richdata2" ref="B6:Q68">
    <sortCondition descending="1" ref="G6:G68"/>
  </sortState>
  <mergeCells count="15">
    <mergeCell ref="R3:R5"/>
    <mergeCell ref="F3:F5"/>
    <mergeCell ref="A3:A5"/>
    <mergeCell ref="B3:B5"/>
    <mergeCell ref="C3:C5"/>
    <mergeCell ref="D3:D5"/>
    <mergeCell ref="E3:E5"/>
    <mergeCell ref="G3:G5"/>
    <mergeCell ref="H3:H5"/>
    <mergeCell ref="I3:K3"/>
    <mergeCell ref="L3:N3"/>
    <mergeCell ref="I4:J4"/>
    <mergeCell ref="L4:M4"/>
    <mergeCell ref="O3:Q3"/>
    <mergeCell ref="O4:P4"/>
  </mergeCells>
  <phoneticPr fontId="1" type="noConversion"/>
  <printOptions horizontalCentered="1"/>
  <pageMargins left="0.15748031496062992" right="0.17" top="0.17" bottom="0.17" header="0.2" footer="0.17"/>
  <pageSetup paperSize="9" scale="53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82E8D0D02EC4E94EBE156D6BA1D3E7A3" ma:contentTypeVersion="14" ma:contentTypeDescription="새 문서를 만듭니다." ma:contentTypeScope="" ma:versionID="25278580f4f4022ae45e7a7b07f25b15">
  <xsd:schema xmlns:xsd="http://www.w3.org/2001/XMLSchema" xmlns:xs="http://www.w3.org/2001/XMLSchema" xmlns:p="http://schemas.microsoft.com/office/2006/metadata/properties" xmlns:ns2="db6f2f2e-ff79-4d5c-9368-159bf5d82c01" xmlns:ns3="da7250bb-4091-423a-b63d-2a5a7c33c183" targetNamespace="http://schemas.microsoft.com/office/2006/metadata/properties" ma:root="true" ma:fieldsID="28c0667a7d93344b8e4f46068e2c8e0d" ns2:_="" ns3:_="">
    <xsd:import namespace="db6f2f2e-ff79-4d5c-9368-159bf5d82c01"/>
    <xsd:import namespace="da7250bb-4091-423a-b63d-2a5a7c33c18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6f2f2e-ff79-4d5c-9368-159bf5d82c0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이미지 태그" ma:readOnly="false" ma:fieldId="{5cf76f15-5ced-4ddc-b409-7134ff3c332f}" ma:taxonomyMulti="true" ma:sspId="d5cc8010-82f7-4840-bfba-04789f2cab3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7250bb-4091-423a-b63d-2a5a7c33c183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396b7a54-68f9-4646-ada1-26b571b10031}" ma:internalName="TaxCatchAll" ma:showField="CatchAllData" ma:web="da7250bb-4091-423a-b63d-2a5a7c33c18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b6f2f2e-ff79-4d5c-9368-159bf5d82c01">
      <Terms xmlns="http://schemas.microsoft.com/office/infopath/2007/PartnerControls"/>
    </lcf76f155ced4ddcb4097134ff3c332f>
    <TaxCatchAll xmlns="da7250bb-4091-423a-b63d-2a5a7c33c183" xsi:nil="true"/>
  </documentManagement>
</p:properties>
</file>

<file path=customXml/itemProps1.xml><?xml version="1.0" encoding="utf-8"?>
<ds:datastoreItem xmlns:ds="http://schemas.openxmlformats.org/officeDocument/2006/customXml" ds:itemID="{A4451ED1-3AF9-4CE1-98A9-9860A915782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3036F03-B371-4EC4-9F73-B60800288B6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b6f2f2e-ff79-4d5c-9368-159bf5d82c01"/>
    <ds:schemaRef ds:uri="da7250bb-4091-423a-b63d-2a5a7c33c18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EB76031-3C29-43D8-94B3-6A5E29D2009E}">
  <ds:schemaRefs>
    <ds:schemaRef ds:uri="db6f2f2e-ff79-4d5c-9368-159bf5d82c01"/>
    <ds:schemaRef ds:uri="http://schemas.microsoft.com/office/2006/documentManagement/types"/>
    <ds:schemaRef ds:uri="http://purl.org/dc/elements/1.1/"/>
    <ds:schemaRef ds:uri="http://www.w3.org/XML/1998/namespace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da7250bb-4091-423a-b63d-2a5a7c33c18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15</vt:i4>
      </vt:variant>
      <vt:variant>
        <vt:lpstr>이름 지정된 범위</vt:lpstr>
      </vt:variant>
      <vt:variant>
        <vt:i4>15</vt:i4>
      </vt:variant>
    </vt:vector>
  </HeadingPairs>
  <TitlesOfParts>
    <vt:vector size="30" baseType="lpstr">
      <vt:lpstr>ILCA 7</vt:lpstr>
      <vt:lpstr>ILCA 6</vt:lpstr>
      <vt:lpstr>ILCA 4(혼성오픈)</vt:lpstr>
      <vt:lpstr>ILCA 4(남)</vt:lpstr>
      <vt:lpstr>ILCA 4(여)</vt:lpstr>
      <vt:lpstr>iQFoil(남)</vt:lpstr>
      <vt:lpstr>iQFoil(여)</vt:lpstr>
      <vt:lpstr>RSX</vt:lpstr>
      <vt:lpstr>테크노293</vt:lpstr>
      <vt:lpstr>49er</vt:lpstr>
      <vt:lpstr>470(혼성)</vt:lpstr>
      <vt:lpstr>420(혼성오픈)</vt:lpstr>
      <vt:lpstr>카이트보딩(전체, 남)</vt:lpstr>
      <vt:lpstr>카이트보딩(여)</vt:lpstr>
      <vt:lpstr>옵티미스트(전체)</vt:lpstr>
      <vt:lpstr>'420(혼성오픈)'!Print_Area</vt:lpstr>
      <vt:lpstr>'470(혼성)'!Print_Area</vt:lpstr>
      <vt:lpstr>'49er'!Print_Area</vt:lpstr>
      <vt:lpstr>'ILCA 4(남)'!Print_Area</vt:lpstr>
      <vt:lpstr>'ILCA 4(여)'!Print_Area</vt:lpstr>
      <vt:lpstr>'ILCA 4(혼성오픈)'!Print_Area</vt:lpstr>
      <vt:lpstr>'ILCA 6'!Print_Area</vt:lpstr>
      <vt:lpstr>'ILCA 7'!Print_Area</vt:lpstr>
      <vt:lpstr>'iQFoil(남)'!Print_Area</vt:lpstr>
      <vt:lpstr>'iQFoil(여)'!Print_Area</vt:lpstr>
      <vt:lpstr>RSX!Print_Area</vt:lpstr>
      <vt:lpstr>'옵티미스트(전체)'!Print_Area</vt:lpstr>
      <vt:lpstr>'카이트보딩(여)'!Print_Area</vt:lpstr>
      <vt:lpstr>'카이트보딩(전체, 남)'!Print_Area</vt:lpstr>
      <vt:lpstr>테크노293!Print_Area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국가대표지원팀</dc:creator>
  <cp:lastModifiedBy>김 유리</cp:lastModifiedBy>
  <cp:lastPrinted>2022-04-22T05:32:13Z</cp:lastPrinted>
  <dcterms:created xsi:type="dcterms:W3CDTF">2015-10-26T01:21:36Z</dcterms:created>
  <dcterms:modified xsi:type="dcterms:W3CDTF">2022-07-04T05:52:52Z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0x01010082E8D0D02EC4E94EBE156D6BA1D3E7A3</vt:lpwstr>
  </property>
  <property fmtid="{D5CDD505-2E9C-101B-9397-08002B2CF9AE}" pid="3" name="MediaServiceImageTags">
    <vt:lpwstr/>
  </property>
</Properties>
</file>