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https://koreasailing.sharepoint.com/sites/KSAFHQ/Shared Documents/60_훈련업무/60_01_01_랭킹포인트/2022년/"/>
    </mc:Choice>
  </mc:AlternateContent>
  <xr:revisionPtr revIDLastSave="3622" documentId="8_{EE7B7261-7C56-493E-955F-F057F526F883}" xr6:coauthVersionLast="47" xr6:coauthVersionMax="47" xr10:uidLastSave="{C90AB671-C1A3-4718-97C4-257E4B1CADC6}"/>
  <bookViews>
    <workbookView xWindow="28680" yWindow="-120" windowWidth="29040" windowHeight="15840" tabRatio="960" xr2:uid="{00000000-000D-0000-FFFF-FFFF00000000}"/>
  </bookViews>
  <sheets>
    <sheet name="ILCA 7" sheetId="67" r:id="rId1"/>
    <sheet name="ILCA 6" sheetId="57" r:id="rId2"/>
    <sheet name="ILCA 4(혼성오픈)" sheetId="82" r:id="rId3"/>
    <sheet name="ILCA 4(남)" sheetId="79" r:id="rId4"/>
    <sheet name="ILCA 4(여)" sheetId="80" r:id="rId5"/>
    <sheet name="iQFoil(남)" sheetId="68" r:id="rId6"/>
    <sheet name="iQFoil(여)" sheetId="76" r:id="rId7"/>
    <sheet name="RSX" sheetId="84" r:id="rId8"/>
    <sheet name="테크노293" sheetId="85" r:id="rId9"/>
    <sheet name="49er" sheetId="71" r:id="rId10"/>
    <sheet name="470(혼성)" sheetId="66" r:id="rId11"/>
    <sheet name="420(혼성오픈)" sheetId="75" r:id="rId12"/>
    <sheet name="카이트보딩(남)" sheetId="73" r:id="rId13"/>
    <sheet name="카이트보딩(여)" sheetId="77" r:id="rId14"/>
    <sheet name="옵티미스트(전체)" sheetId="78" r:id="rId15"/>
  </sheets>
  <definedNames>
    <definedName name="_xlnm._FilterDatabase" localSheetId="11" hidden="1">'420(혼성오픈)'!$A$3:$N$14</definedName>
    <definedName name="_xlnm._FilterDatabase" localSheetId="10" hidden="1">'470(혼성)'!$A$3:$N$9</definedName>
    <definedName name="_xlnm._FilterDatabase" localSheetId="9" hidden="1">'49er'!$A$3:$N$16</definedName>
    <definedName name="_xlnm._FilterDatabase" localSheetId="3" hidden="1">'ILCA 4(남)'!$A$3:$N$14</definedName>
    <definedName name="_xlnm._FilterDatabase" localSheetId="2" hidden="1">'ILCA 4(혼성오픈)'!$B$3:$N$10</definedName>
    <definedName name="_xlnm._FilterDatabase" localSheetId="1" hidden="1">'ILCA 6'!$B$3:$N$10</definedName>
    <definedName name="_xlnm._FilterDatabase" localSheetId="0" hidden="1">'ILCA 7'!$A$3:$N$23</definedName>
    <definedName name="_xlnm._FilterDatabase" localSheetId="5" hidden="1">'iQFoil(남)'!$A$3:$N$17</definedName>
    <definedName name="_xlnm._FilterDatabase" localSheetId="6" hidden="1">'iQFoil(여)'!$A$3:$N$6</definedName>
    <definedName name="_xlnm._FilterDatabase" localSheetId="7" hidden="1">RSX!$A$3:$N$10</definedName>
    <definedName name="_xlnm._FilterDatabase" localSheetId="14" hidden="1">'옵티미스트(전체)'!$A$3:$N$33</definedName>
    <definedName name="_xlnm._FilterDatabase" localSheetId="12" hidden="1">'카이트보딩(남)'!$A$3:$N$8</definedName>
    <definedName name="_xlnm._FilterDatabase" localSheetId="13" hidden="1">'카이트보딩(여)'!$A$3:$N$9</definedName>
    <definedName name="_xlnm._FilterDatabase" localSheetId="8" hidden="1">테크노293!$A$3:$N$8</definedName>
    <definedName name="_xlnm.Print_Area" localSheetId="11">'420(혼성오픈)'!$A$1:$O$14</definedName>
    <definedName name="_xlnm.Print_Area" localSheetId="10">'470(혼성)'!$A$1:$O$13</definedName>
    <definedName name="_xlnm.Print_Area" localSheetId="9">'49er'!$A$1:$O$16</definedName>
    <definedName name="_xlnm.Print_Area" localSheetId="3">'ILCA 4(남)'!$A$1:$O$14</definedName>
    <definedName name="_xlnm.Print_Area" localSheetId="4">'ILCA 4(여)'!$A$1:$O$7</definedName>
    <definedName name="_xlnm.Print_Area" localSheetId="2">'ILCA 4(혼성오픈)'!$A$1:$O$24</definedName>
    <definedName name="_xlnm.Print_Area" localSheetId="1">'ILCA 6'!$A$1:$O$31</definedName>
    <definedName name="_xlnm.Print_Area" localSheetId="0">'ILCA 7'!$A$1:$O$45</definedName>
    <definedName name="_xlnm.Print_Area" localSheetId="5">'iQFoil(남)'!$A$1:$O$36</definedName>
    <definedName name="_xlnm.Print_Area" localSheetId="6">'iQFoil(여)'!$A$1:$O$6</definedName>
    <definedName name="_xlnm.Print_Area" localSheetId="7">RSX!$A$1:$O$10</definedName>
    <definedName name="_xlnm.Print_Area" localSheetId="14">'옵티미스트(전체)'!$A$1:$O$45</definedName>
    <definedName name="_xlnm.Print_Area" localSheetId="12">'카이트보딩(남)'!$A$1:$O$17</definedName>
    <definedName name="_xlnm.Print_Area" localSheetId="13">'카이트보딩(여)'!$A$1:$O$18</definedName>
    <definedName name="_xlnm.Print_Area" localSheetId="8">테크노293!$A$1:$O$8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9" i="77" l="1"/>
  <c r="H36" i="68"/>
  <c r="N36" i="68"/>
  <c r="G36" i="68" s="1"/>
  <c r="N31" i="57"/>
  <c r="G31" i="57" s="1"/>
  <c r="H31" i="57"/>
  <c r="H41" i="78" l="1"/>
  <c r="H40" i="78"/>
  <c r="H38" i="78"/>
  <c r="H33" i="78"/>
  <c r="H32" i="78"/>
  <c r="H30" i="78"/>
  <c r="H24" i="78"/>
  <c r="H16" i="78"/>
  <c r="H14" i="78"/>
  <c r="H9" i="78"/>
  <c r="H8" i="78"/>
  <c r="H39" i="78"/>
  <c r="H31" i="78"/>
  <c r="H23" i="78"/>
  <c r="H22" i="78"/>
  <c r="H15" i="78"/>
  <c r="H7" i="78"/>
  <c r="N7" i="78"/>
  <c r="N8" i="78"/>
  <c r="N9" i="78"/>
  <c r="N10" i="78"/>
  <c r="N11" i="78"/>
  <c r="N12" i="78"/>
  <c r="N13" i="78"/>
  <c r="N14" i="78"/>
  <c r="N15" i="78"/>
  <c r="N16" i="78"/>
  <c r="N17" i="78"/>
  <c r="N18" i="78"/>
  <c r="N19" i="78"/>
  <c r="N20" i="78"/>
  <c r="N21" i="78"/>
  <c r="N22" i="78"/>
  <c r="N23" i="78"/>
  <c r="N24" i="78"/>
  <c r="N25" i="78"/>
  <c r="N26" i="78"/>
  <c r="N27" i="78"/>
  <c r="N28" i="78"/>
  <c r="N29" i="78"/>
  <c r="N30" i="78"/>
  <c r="N31" i="78"/>
  <c r="N32" i="78"/>
  <c r="N33" i="78"/>
  <c r="N34" i="78"/>
  <c r="N35" i="78"/>
  <c r="N36" i="78"/>
  <c r="G36" i="78" s="1"/>
  <c r="N37" i="78"/>
  <c r="N38" i="78"/>
  <c r="G38" i="78" s="1"/>
  <c r="N39" i="78"/>
  <c r="G39" i="78" s="1"/>
  <c r="N40" i="78"/>
  <c r="G40" i="78" s="1"/>
  <c r="N41" i="78"/>
  <c r="N42" i="78"/>
  <c r="N43" i="78"/>
  <c r="N44" i="78"/>
  <c r="G44" i="78" s="1"/>
  <c r="N45" i="78"/>
  <c r="G45" i="78" s="1"/>
  <c r="N6" i="78"/>
  <c r="H45" i="78"/>
  <c r="H37" i="78"/>
  <c r="H29" i="78"/>
  <c r="H25" i="78"/>
  <c r="H21" i="78"/>
  <c r="H17" i="78"/>
  <c r="H13" i="78"/>
  <c r="H10" i="78"/>
  <c r="H11" i="78"/>
  <c r="H12" i="78"/>
  <c r="H18" i="78"/>
  <c r="H19" i="78"/>
  <c r="H20" i="78"/>
  <c r="H26" i="78"/>
  <c r="H27" i="78"/>
  <c r="H28" i="78"/>
  <c r="H34" i="78"/>
  <c r="H35" i="78"/>
  <c r="H36" i="78"/>
  <c r="H42" i="78"/>
  <c r="H43" i="78"/>
  <c r="H44" i="78"/>
  <c r="G34" i="78"/>
  <c r="G35" i="78"/>
  <c r="G37" i="78"/>
  <c r="G41" i="78"/>
  <c r="G42" i="78"/>
  <c r="G43" i="78"/>
  <c r="H7" i="77" l="1"/>
  <c r="H8" i="77"/>
  <c r="H9" i="77"/>
  <c r="H6" i="77"/>
  <c r="G9" i="77"/>
  <c r="G7" i="77"/>
  <c r="G8" i="77"/>
  <c r="G6" i="77"/>
  <c r="H14" i="75"/>
  <c r="H7" i="75"/>
  <c r="H8" i="75"/>
  <c r="H9" i="75"/>
  <c r="H10" i="75"/>
  <c r="H11" i="75"/>
  <c r="H12" i="75"/>
  <c r="H13" i="75"/>
  <c r="G14" i="75"/>
  <c r="G7" i="75"/>
  <c r="G8" i="75"/>
  <c r="G9" i="75"/>
  <c r="G10" i="75"/>
  <c r="G11" i="75"/>
  <c r="G12" i="75"/>
  <c r="G13" i="75"/>
  <c r="H6" i="75"/>
  <c r="G6" i="75"/>
  <c r="H6" i="85"/>
  <c r="N6" i="85"/>
  <c r="G6" i="85"/>
  <c r="N7" i="85"/>
  <c r="G7" i="85" s="1"/>
  <c r="H7" i="85"/>
  <c r="G8" i="85"/>
  <c r="H8" i="85"/>
  <c r="H34" i="68"/>
  <c r="H33" i="68"/>
  <c r="N34" i="68"/>
  <c r="G34" i="68" s="1"/>
  <c r="N33" i="68"/>
  <c r="G33" i="68" s="1"/>
  <c r="K6" i="68"/>
  <c r="G6" i="68" s="1"/>
  <c r="H12" i="68"/>
  <c r="K12" i="68"/>
  <c r="H13" i="68"/>
  <c r="K13" i="68"/>
  <c r="H14" i="68"/>
  <c r="K14" i="68"/>
  <c r="H15" i="68"/>
  <c r="K15" i="68"/>
  <c r="H16" i="68"/>
  <c r="K16" i="68"/>
  <c r="H17" i="68"/>
  <c r="K17" i="68"/>
  <c r="H6" i="78"/>
  <c r="H7" i="79"/>
  <c r="H8" i="79"/>
  <c r="H9" i="79"/>
  <c r="H10" i="79"/>
  <c r="H11" i="79"/>
  <c r="H12" i="79"/>
  <c r="H13" i="79"/>
  <c r="H14" i="79"/>
  <c r="H6" i="79"/>
  <c r="G14" i="79"/>
  <c r="G7" i="79"/>
  <c r="G8" i="79"/>
  <c r="G9" i="79"/>
  <c r="G10" i="79"/>
  <c r="G11" i="79"/>
  <c r="G12" i="79"/>
  <c r="G13" i="79"/>
  <c r="G6" i="79"/>
  <c r="H20" i="57"/>
  <c r="H21" i="57"/>
  <c r="H22" i="57"/>
  <c r="H19" i="57"/>
  <c r="H36" i="67"/>
  <c r="H37" i="67"/>
  <c r="H38" i="67"/>
  <c r="H39" i="67"/>
  <c r="H40" i="67"/>
  <c r="H41" i="67"/>
  <c r="H42" i="67"/>
  <c r="H43" i="67"/>
  <c r="H44" i="67"/>
  <c r="H45" i="67"/>
  <c r="H35" i="67"/>
  <c r="G44" i="67"/>
  <c r="H7" i="80"/>
  <c r="H6" i="80"/>
  <c r="G7" i="80"/>
  <c r="N6" i="80"/>
  <c r="G6" i="80" s="1"/>
  <c r="N6" i="79"/>
  <c r="H10" i="82"/>
  <c r="K10" i="82"/>
  <c r="N10" i="82"/>
  <c r="H7" i="82"/>
  <c r="H8" i="82"/>
  <c r="H9" i="82"/>
  <c r="H11" i="82"/>
  <c r="H17" i="82"/>
  <c r="H18" i="82"/>
  <c r="H13" i="82"/>
  <c r="H14" i="82"/>
  <c r="H12" i="82"/>
  <c r="H19" i="82"/>
  <c r="H21" i="82"/>
  <c r="H16" i="82"/>
  <c r="H24" i="82"/>
  <c r="H15" i="82"/>
  <c r="H20" i="82"/>
  <c r="H22" i="82"/>
  <c r="N45" i="67"/>
  <c r="G45" i="67" s="1"/>
  <c r="N35" i="67"/>
  <c r="G35" i="67" s="1"/>
  <c r="N16" i="67"/>
  <c r="H8" i="67"/>
  <c r="H7" i="67"/>
  <c r="H10" i="67"/>
  <c r="H9" i="67"/>
  <c r="H11" i="67"/>
  <c r="H12" i="67"/>
  <c r="H13" i="67"/>
  <c r="H14" i="67"/>
  <c r="H17" i="67"/>
  <c r="H19" i="67"/>
  <c r="H20" i="67"/>
  <c r="H15" i="67"/>
  <c r="H16" i="67"/>
  <c r="H23" i="67"/>
  <c r="H24" i="67"/>
  <c r="H26" i="67"/>
  <c r="H18" i="67"/>
  <c r="H21" i="67"/>
  <c r="H22" i="67"/>
  <c r="H25" i="67"/>
  <c r="H6" i="67"/>
  <c r="N8" i="67"/>
  <c r="N7" i="67"/>
  <c r="N10" i="67"/>
  <c r="N9" i="67"/>
  <c r="N11" i="67"/>
  <c r="N12" i="67"/>
  <c r="N13" i="67"/>
  <c r="N14" i="67"/>
  <c r="N15" i="67"/>
  <c r="N26" i="67"/>
  <c r="N18" i="67"/>
  <c r="G18" i="67" s="1"/>
  <c r="N21" i="67"/>
  <c r="G21" i="67" s="1"/>
  <c r="N22" i="67"/>
  <c r="G22" i="67" s="1"/>
  <c r="N25" i="67"/>
  <c r="G25" i="67" s="1"/>
  <c r="N6" i="67"/>
  <c r="N7" i="57"/>
  <c r="N8" i="57"/>
  <c r="N9" i="57"/>
  <c r="N10" i="57"/>
  <c r="N6" i="57"/>
  <c r="H7" i="57"/>
  <c r="H8" i="57"/>
  <c r="H9" i="57"/>
  <c r="H10" i="57"/>
  <c r="H23" i="82"/>
  <c r="N7" i="82"/>
  <c r="N8" i="82"/>
  <c r="N9" i="82"/>
  <c r="N11" i="82"/>
  <c r="N13" i="82"/>
  <c r="N14" i="82"/>
  <c r="N12" i="82"/>
  <c r="N19" i="82"/>
  <c r="N16" i="82"/>
  <c r="N15" i="82"/>
  <c r="G15" i="82" s="1"/>
  <c r="N20" i="82"/>
  <c r="G20" i="82" s="1"/>
  <c r="N22" i="82"/>
  <c r="G22" i="82" s="1"/>
  <c r="N23" i="82"/>
  <c r="G23" i="82" s="1"/>
  <c r="N6" i="82"/>
  <c r="H7" i="66"/>
  <c r="H8" i="66"/>
  <c r="H9" i="66"/>
  <c r="H10" i="66"/>
  <c r="H11" i="66"/>
  <c r="H13" i="66"/>
  <c r="H12" i="66"/>
  <c r="H6" i="66"/>
  <c r="N7" i="66"/>
  <c r="N8" i="66"/>
  <c r="N9" i="66"/>
  <c r="N10" i="66"/>
  <c r="N11" i="66"/>
  <c r="G11" i="66" s="1"/>
  <c r="N13" i="66"/>
  <c r="N12" i="66"/>
  <c r="N6" i="66"/>
  <c r="N8" i="71"/>
  <c r="N7" i="71"/>
  <c r="N9" i="71"/>
  <c r="N12" i="71"/>
  <c r="N11" i="71"/>
  <c r="N10" i="71"/>
  <c r="N13" i="71"/>
  <c r="G14" i="71"/>
  <c r="N15" i="71"/>
  <c r="N6" i="71"/>
  <c r="G6" i="71" s="1"/>
  <c r="N7" i="84"/>
  <c r="G7" i="84" s="1"/>
  <c r="N8" i="84"/>
  <c r="G8" i="84" s="1"/>
  <c r="N9" i="84"/>
  <c r="G9" i="84" s="1"/>
  <c r="N10" i="84"/>
  <c r="G10" i="84" s="1"/>
  <c r="N6" i="84"/>
  <c r="G6" i="84" s="1"/>
  <c r="H7" i="84"/>
  <c r="H8" i="84"/>
  <c r="H9" i="84"/>
  <c r="H10" i="84"/>
  <c r="N7" i="77"/>
  <c r="N8" i="77"/>
  <c r="K10" i="67"/>
  <c r="H6" i="84"/>
  <c r="N14" i="79"/>
  <c r="N13" i="79"/>
  <c r="N12" i="79"/>
  <c r="N11" i="79"/>
  <c r="N10" i="79"/>
  <c r="N9" i="79"/>
  <c r="N8" i="79"/>
  <c r="N7" i="79"/>
  <c r="K18" i="68"/>
  <c r="G18" i="68" s="1"/>
  <c r="H18" i="68"/>
  <c r="K11" i="68"/>
  <c r="G11" i="68" s="1"/>
  <c r="H11" i="68"/>
  <c r="K10" i="68"/>
  <c r="H10" i="68"/>
  <c r="K9" i="68"/>
  <c r="H9" i="68"/>
  <c r="K8" i="68"/>
  <c r="H8" i="68"/>
  <c r="K7" i="68"/>
  <c r="H7" i="68"/>
  <c r="H6" i="68"/>
  <c r="K16" i="71"/>
  <c r="H16" i="71"/>
  <c r="K15" i="71"/>
  <c r="H15" i="71"/>
  <c r="K14" i="71"/>
  <c r="H14" i="71"/>
  <c r="K13" i="71"/>
  <c r="G13" i="71" s="1"/>
  <c r="H13" i="71"/>
  <c r="K10" i="71"/>
  <c r="H10" i="71"/>
  <c r="K11" i="71"/>
  <c r="H11" i="71"/>
  <c r="K12" i="71"/>
  <c r="G12" i="71" s="1"/>
  <c r="H12" i="71"/>
  <c r="K9" i="71"/>
  <c r="H9" i="71"/>
  <c r="K7" i="71"/>
  <c r="H7" i="71"/>
  <c r="K8" i="71"/>
  <c r="G8" i="71" s="1"/>
  <c r="H8" i="71"/>
  <c r="K6" i="71"/>
  <c r="H6" i="71"/>
  <c r="K12" i="66"/>
  <c r="K13" i="66"/>
  <c r="K11" i="66"/>
  <c r="K10" i="66"/>
  <c r="K9" i="66"/>
  <c r="K8" i="66"/>
  <c r="K7" i="66"/>
  <c r="K6" i="66"/>
  <c r="K24" i="82"/>
  <c r="G24" i="82" s="1"/>
  <c r="K16" i="82"/>
  <c r="G16" i="82" s="1"/>
  <c r="K21" i="82"/>
  <c r="G21" i="82" s="1"/>
  <c r="K19" i="82"/>
  <c r="K12" i="82"/>
  <c r="G12" i="82" s="1"/>
  <c r="K14" i="82"/>
  <c r="G14" i="82" s="1"/>
  <c r="K13" i="82"/>
  <c r="G13" i="82" s="1"/>
  <c r="K18" i="82"/>
  <c r="G18" i="82" s="1"/>
  <c r="K17" i="82"/>
  <c r="G17" i="82" s="1"/>
  <c r="K11" i="82"/>
  <c r="G11" i="82" s="1"/>
  <c r="K9" i="82"/>
  <c r="K8" i="82"/>
  <c r="G8" i="82" s="1"/>
  <c r="K7" i="82"/>
  <c r="K6" i="82"/>
  <c r="H6" i="82"/>
  <c r="K10" i="57"/>
  <c r="K9" i="57"/>
  <c r="K8" i="57"/>
  <c r="K7" i="57"/>
  <c r="K6" i="57"/>
  <c r="H6" i="57"/>
  <c r="K26" i="67"/>
  <c r="K24" i="67"/>
  <c r="G24" i="67" s="1"/>
  <c r="K23" i="67"/>
  <c r="K16" i="67"/>
  <c r="K15" i="67"/>
  <c r="K20" i="67"/>
  <c r="G20" i="67" s="1"/>
  <c r="K19" i="67"/>
  <c r="G19" i="67" s="1"/>
  <c r="K17" i="67"/>
  <c r="G17" i="67" s="1"/>
  <c r="K14" i="67"/>
  <c r="K13" i="67"/>
  <c r="K12" i="67"/>
  <c r="K11" i="67"/>
  <c r="K9" i="67"/>
  <c r="K7" i="67"/>
  <c r="K8" i="67"/>
  <c r="K6" i="67"/>
  <c r="H6" i="76"/>
  <c r="N6" i="76"/>
  <c r="G6" i="76" s="1"/>
  <c r="G6" i="78"/>
  <c r="G33" i="78"/>
  <c r="G32" i="78"/>
  <c r="G31" i="78"/>
  <c r="G30" i="78"/>
  <c r="G29" i="78"/>
  <c r="G28" i="78"/>
  <c r="G27" i="78"/>
  <c r="G26" i="78"/>
  <c r="G25" i="78"/>
  <c r="G24" i="78"/>
  <c r="G23" i="78"/>
  <c r="G22" i="78"/>
  <c r="G21" i="78"/>
  <c r="G20" i="78"/>
  <c r="G19" i="78"/>
  <c r="G18" i="78"/>
  <c r="G17" i="78"/>
  <c r="G16" i="78"/>
  <c r="G15" i="78"/>
  <c r="G14" i="78"/>
  <c r="G13" i="78"/>
  <c r="G12" i="78"/>
  <c r="G11" i="78"/>
  <c r="G10" i="78"/>
  <c r="G9" i="78"/>
  <c r="G8" i="78"/>
  <c r="G7" i="78"/>
  <c r="G18" i="77"/>
  <c r="N17" i="73"/>
  <c r="N27" i="68"/>
  <c r="N19" i="57"/>
  <c r="G19" i="57" s="1"/>
  <c r="N36" i="67"/>
  <c r="G36" i="67" s="1"/>
  <c r="N37" i="67"/>
  <c r="G37" i="67" s="1"/>
  <c r="N38" i="67"/>
  <c r="G38" i="67" s="1"/>
  <c r="N39" i="67"/>
  <c r="G39" i="67" s="1"/>
  <c r="N40" i="67"/>
  <c r="G40" i="67" s="1"/>
  <c r="N41" i="67"/>
  <c r="G41" i="67" s="1"/>
  <c r="N42" i="67"/>
  <c r="G42" i="67" s="1"/>
  <c r="N43" i="67"/>
  <c r="G43" i="67" s="1"/>
  <c r="N44" i="67"/>
  <c r="N20" i="57"/>
  <c r="G20" i="57" s="1"/>
  <c r="N21" i="57"/>
  <c r="G21" i="57" s="1"/>
  <c r="N22" i="57"/>
  <c r="G22" i="57" s="1"/>
  <c r="N28" i="68"/>
  <c r="N29" i="68"/>
  <c r="G29" i="68" s="1"/>
  <c r="N30" i="68"/>
  <c r="N31" i="68"/>
  <c r="G31" i="68" s="1"/>
  <c r="N32" i="68"/>
  <c r="G32" i="68" s="1"/>
  <c r="N35" i="68"/>
  <c r="G35" i="68" s="1"/>
  <c r="N6" i="77"/>
  <c r="H18" i="77"/>
  <c r="H17" i="73"/>
  <c r="H35" i="68"/>
  <c r="H32" i="68"/>
  <c r="H31" i="68"/>
  <c r="H30" i="68"/>
  <c r="H29" i="68"/>
  <c r="H28" i="68"/>
  <c r="H27" i="68"/>
  <c r="G8" i="57" l="1"/>
  <c r="G10" i="57"/>
  <c r="G10" i="68"/>
  <c r="G9" i="68"/>
  <c r="G12" i="68"/>
  <c r="G16" i="68"/>
  <c r="G8" i="68"/>
  <c r="G13" i="68"/>
  <c r="G15" i="68"/>
  <c r="G7" i="68"/>
  <c r="G14" i="68"/>
  <c r="G17" i="68"/>
  <c r="G10" i="82"/>
  <c r="G9" i="82"/>
  <c r="G7" i="82"/>
  <c r="G19" i="82"/>
  <c r="G7" i="57"/>
  <c r="G16" i="67"/>
  <c r="G15" i="67"/>
  <c r="G13" i="67"/>
  <c r="G10" i="67"/>
  <c r="G12" i="67"/>
  <c r="G11" i="67"/>
  <c r="G7" i="67"/>
  <c r="G7" i="66"/>
  <c r="G10" i="66"/>
  <c r="G8" i="66"/>
  <c r="G6" i="66"/>
  <c r="G12" i="66"/>
  <c r="G13" i="66"/>
  <c r="G9" i="66"/>
  <c r="G9" i="57"/>
  <c r="G15" i="71"/>
  <c r="G9" i="71"/>
  <c r="G11" i="71"/>
  <c r="G10" i="71"/>
  <c r="G8" i="67"/>
  <c r="G9" i="67"/>
  <c r="G14" i="67"/>
  <c r="G23" i="67"/>
  <c r="G26" i="67"/>
  <c r="G6" i="67"/>
  <c r="G6" i="57"/>
  <c r="G6" i="82"/>
  <c r="G16" i="71"/>
  <c r="G7" i="71"/>
  <c r="G30" i="68"/>
  <c r="G28" i="68"/>
  <c r="G27" i="68"/>
  <c r="G17" i="73"/>
  <c r="N6" i="73" l="1"/>
  <c r="N14" i="75" l="1"/>
  <c r="N13" i="75"/>
  <c r="N12" i="75"/>
  <c r="N11" i="75"/>
  <c r="N10" i="75"/>
  <c r="N9" i="75"/>
  <c r="N8" i="75"/>
  <c r="N7" i="75"/>
  <c r="N6" i="75"/>
  <c r="N8" i="73"/>
  <c r="H8" i="73"/>
  <c r="N7" i="73"/>
  <c r="H7" i="73"/>
  <c r="H6" i="73"/>
  <c r="G7" i="73" l="1"/>
  <c r="G8" i="73"/>
  <c r="G6" i="73"/>
</calcChain>
</file>

<file path=xl/sharedStrings.xml><?xml version="1.0" encoding="utf-8"?>
<sst xmlns="http://schemas.openxmlformats.org/spreadsheetml/2006/main" count="1337" uniqueCount="614">
  <si>
    <t>성 명</t>
  </si>
  <si>
    <t>소  속</t>
  </si>
  <si>
    <t>랭킹
순위</t>
    <phoneticPr fontId="1" type="noConversion"/>
  </si>
  <si>
    <t>최종 업데이트</t>
    <phoneticPr fontId="1" type="noConversion"/>
  </si>
  <si>
    <t>생년월일</t>
    <phoneticPr fontId="1" type="noConversion"/>
  </si>
  <si>
    <t>랭킹
점수
합계</t>
    <phoneticPr fontId="1" type="noConversion"/>
  </si>
  <si>
    <t>총 출전 척수-&gt;</t>
    <phoneticPr fontId="1" type="noConversion"/>
  </si>
  <si>
    <t>순위</t>
    <phoneticPr fontId="1" type="noConversion"/>
  </si>
  <si>
    <t>랭킹포인트</t>
    <phoneticPr fontId="1" type="noConversion"/>
  </si>
  <si>
    <t>세일번호</t>
    <phoneticPr fontId="1" type="noConversion"/>
  </si>
  <si>
    <t>성별</t>
    <phoneticPr fontId="1" type="noConversion"/>
  </si>
  <si>
    <t>점수</t>
    <phoneticPr fontId="1" type="noConversion"/>
  </si>
  <si>
    <t>점수
합계</t>
    <phoneticPr fontId="1" type="noConversion"/>
  </si>
  <si>
    <t>해운대구청</t>
    <phoneticPr fontId="1" type="noConversion"/>
  </si>
  <si>
    <t>비고</t>
    <phoneticPr fontId="1" type="noConversion"/>
  </si>
  <si>
    <t>하지민</t>
    <phoneticPr fontId="1" type="noConversion"/>
  </si>
  <si>
    <t>001010</t>
    <phoneticPr fontId="1" type="noConversion"/>
  </si>
  <si>
    <t>000703</t>
    <phoneticPr fontId="1" type="noConversion"/>
  </si>
  <si>
    <t>윤현수</t>
    <phoneticPr fontId="9" type="noConversion"/>
  </si>
  <si>
    <t>김창윤</t>
    <phoneticPr fontId="9" type="noConversion"/>
  </si>
  <si>
    <t>정보</t>
    <phoneticPr fontId="9" type="noConversion"/>
  </si>
  <si>
    <t>이광연</t>
    <phoneticPr fontId="9" type="noConversion"/>
  </si>
  <si>
    <t>최성환</t>
    <phoneticPr fontId="9" type="noConversion"/>
  </si>
  <si>
    <t>김세웅</t>
    <phoneticPr fontId="9" type="noConversion"/>
  </si>
  <si>
    <t>이민제</t>
    <phoneticPr fontId="9" type="noConversion"/>
  </si>
  <si>
    <t>이원정</t>
    <phoneticPr fontId="9" type="noConversion"/>
  </si>
  <si>
    <t>이창민</t>
    <phoneticPr fontId="9" type="noConversion"/>
  </si>
  <si>
    <t>이승민</t>
    <phoneticPr fontId="9" type="noConversion"/>
  </si>
  <si>
    <t>L143</t>
    <phoneticPr fontId="9" type="noConversion"/>
  </si>
  <si>
    <t>L664</t>
    <phoneticPr fontId="9" type="noConversion"/>
  </si>
  <si>
    <t>L656</t>
    <phoneticPr fontId="9" type="noConversion"/>
  </si>
  <si>
    <t>L346</t>
    <phoneticPr fontId="9" type="noConversion"/>
  </si>
  <si>
    <t>L663</t>
    <phoneticPr fontId="9" type="noConversion"/>
  </si>
  <si>
    <t>L848</t>
    <phoneticPr fontId="9" type="noConversion"/>
  </si>
  <si>
    <t>경북도청</t>
    <phoneticPr fontId="9" type="noConversion"/>
  </si>
  <si>
    <t>대구광역시청</t>
    <phoneticPr fontId="9" type="noConversion"/>
  </si>
  <si>
    <t>평택시청</t>
    <phoneticPr fontId="9" type="noConversion"/>
  </si>
  <si>
    <t>강릉시청</t>
    <phoneticPr fontId="9" type="noConversion"/>
  </si>
  <si>
    <t>부안군청</t>
    <phoneticPr fontId="9" type="noConversion"/>
  </si>
  <si>
    <t>광주광역시체육회</t>
    <phoneticPr fontId="9" type="noConversion"/>
  </si>
  <si>
    <t>여수시청</t>
    <phoneticPr fontId="9" type="noConversion"/>
  </si>
  <si>
    <t>남</t>
    <phoneticPr fontId="1" type="noConversion"/>
  </si>
  <si>
    <t>030423</t>
    <phoneticPr fontId="1" type="noConversion"/>
  </si>
  <si>
    <t>040116</t>
    <phoneticPr fontId="1" type="noConversion"/>
  </si>
  <si>
    <t>040826</t>
    <phoneticPr fontId="1" type="noConversion"/>
  </si>
  <si>
    <t>010312</t>
    <phoneticPr fontId="1" type="noConversion"/>
  </si>
  <si>
    <t>정혜원</t>
    <phoneticPr fontId="9" type="noConversion"/>
  </si>
  <si>
    <t>박주이</t>
    <phoneticPr fontId="9" type="noConversion"/>
  </si>
  <si>
    <t>강승현</t>
    <phoneticPr fontId="9" type="noConversion"/>
  </si>
  <si>
    <t>R618</t>
    <phoneticPr fontId="9" type="noConversion"/>
  </si>
  <si>
    <t>여</t>
    <phoneticPr fontId="1" type="noConversion"/>
  </si>
  <si>
    <t>040103</t>
    <phoneticPr fontId="1" type="noConversion"/>
  </si>
  <si>
    <t>040809</t>
    <phoneticPr fontId="1" type="noConversion"/>
  </si>
  <si>
    <t>031031</t>
    <phoneticPr fontId="1" type="noConversion"/>
  </si>
  <si>
    <t>020419</t>
    <phoneticPr fontId="1" type="noConversion"/>
  </si>
  <si>
    <t>양운고등학교2</t>
    <phoneticPr fontId="9" type="noConversion"/>
  </si>
  <si>
    <t>현화고등학교3</t>
    <phoneticPr fontId="9" type="noConversion"/>
  </si>
  <si>
    <t>이태훈</t>
    <phoneticPr fontId="9" type="noConversion"/>
  </si>
  <si>
    <t>조원우</t>
    <phoneticPr fontId="9" type="noConversion"/>
  </si>
  <si>
    <t>김찬의</t>
    <phoneticPr fontId="9" type="noConversion"/>
  </si>
  <si>
    <t>손지원</t>
    <phoneticPr fontId="9" type="noConversion"/>
  </si>
  <si>
    <t>이병건</t>
    <phoneticPr fontId="9" type="noConversion"/>
  </si>
  <si>
    <t>강형중</t>
    <phoneticPr fontId="9" type="noConversion"/>
  </si>
  <si>
    <t>김형권</t>
    <phoneticPr fontId="9" type="noConversion"/>
  </si>
  <si>
    <t>Q141</t>
    <phoneticPr fontId="9" type="noConversion"/>
  </si>
  <si>
    <t>Q194</t>
    <phoneticPr fontId="9" type="noConversion"/>
  </si>
  <si>
    <t>Q248</t>
    <phoneticPr fontId="9" type="noConversion"/>
  </si>
  <si>
    <t>Q037</t>
    <phoneticPr fontId="9" type="noConversion"/>
  </si>
  <si>
    <t>인천광역시체육회</t>
    <phoneticPr fontId="9" type="noConversion"/>
  </si>
  <si>
    <t>해운대구청</t>
    <phoneticPr fontId="9" type="noConversion"/>
  </si>
  <si>
    <t>000504</t>
    <phoneticPr fontId="1" type="noConversion"/>
  </si>
  <si>
    <t>부산광역시청</t>
    <phoneticPr fontId="9" type="noConversion"/>
  </si>
  <si>
    <t>C111</t>
    <phoneticPr fontId="9" type="noConversion"/>
  </si>
  <si>
    <t>850920 / 971025</t>
    <phoneticPr fontId="1" type="noConversion"/>
  </si>
  <si>
    <t>850627 / 960521</t>
    <phoneticPr fontId="1" type="noConversion"/>
  </si>
  <si>
    <t>930105 / 930927</t>
    <phoneticPr fontId="1" type="noConversion"/>
  </si>
  <si>
    <t>880318 / 980319</t>
    <phoneticPr fontId="1" type="noConversion"/>
  </si>
  <si>
    <t>보령시청</t>
    <phoneticPr fontId="9" type="noConversion"/>
  </si>
  <si>
    <t>충남대학교3</t>
    <phoneticPr fontId="9" type="noConversion"/>
  </si>
  <si>
    <t>830808 / 850921</t>
    <phoneticPr fontId="1" type="noConversion"/>
  </si>
  <si>
    <t>941003 / 920513</t>
    <phoneticPr fontId="1" type="noConversion"/>
  </si>
  <si>
    <t>950824 / 960903</t>
    <phoneticPr fontId="1" type="noConversion"/>
  </si>
  <si>
    <t>900414 / 900104</t>
    <phoneticPr fontId="1" type="noConversion"/>
  </si>
  <si>
    <t>950307 / 931120</t>
    <phoneticPr fontId="1" type="noConversion"/>
  </si>
  <si>
    <t>931231 / 800706</t>
    <phoneticPr fontId="1" type="noConversion"/>
  </si>
  <si>
    <t>970324 / 990602</t>
    <phoneticPr fontId="1" type="noConversion"/>
  </si>
  <si>
    <t>-</t>
    <phoneticPr fontId="1" type="noConversion"/>
  </si>
  <si>
    <t>이승환</t>
    <phoneticPr fontId="1" type="noConversion"/>
  </si>
  <si>
    <t>남/남</t>
    <phoneticPr fontId="1" type="noConversion"/>
  </si>
  <si>
    <t>여/남</t>
    <phoneticPr fontId="1" type="noConversion"/>
  </si>
  <si>
    <t>양운고등학교1</t>
    <phoneticPr fontId="1" type="noConversion"/>
  </si>
  <si>
    <t>여/여</t>
    <phoneticPr fontId="1" type="noConversion"/>
  </si>
  <si>
    <t>현화고등학교1</t>
    <phoneticPr fontId="1" type="noConversion"/>
  </si>
  <si>
    <t>남/여</t>
    <phoneticPr fontId="1" type="noConversion"/>
  </si>
  <si>
    <t>후포중학교3</t>
    <phoneticPr fontId="1" type="noConversion"/>
  </si>
  <si>
    <t>권순호</t>
  </si>
  <si>
    <t>조수철</t>
  </si>
  <si>
    <t>이영은</t>
  </si>
  <si>
    <t>김태영</t>
  </si>
  <si>
    <t>주홍빛</t>
  </si>
  <si>
    <t>김미향</t>
  </si>
  <si>
    <t>이소연</t>
  </si>
  <si>
    <t>남</t>
    <phoneticPr fontId="11" type="noConversion"/>
  </si>
  <si>
    <t>여</t>
    <phoneticPr fontId="11" type="noConversion"/>
  </si>
  <si>
    <t>평택시 카이트존클럽</t>
  </si>
  <si>
    <t>스타보드요트클럽</t>
  </si>
  <si>
    <t>경북카이트브라더스</t>
  </si>
  <si>
    <t>이유나</t>
    <phoneticPr fontId="9" type="noConversion"/>
  </si>
  <si>
    <t>광남고등학교3</t>
    <phoneticPr fontId="1" type="noConversion"/>
  </si>
  <si>
    <t>011103</t>
    <phoneticPr fontId="1" type="noConversion"/>
  </si>
  <si>
    <t>040224</t>
    <phoneticPr fontId="1" type="noConversion"/>
  </si>
  <si>
    <t>김현익</t>
    <phoneticPr fontId="9" type="noConversion"/>
  </si>
  <si>
    <t>김세중</t>
    <phoneticPr fontId="9" type="noConversion"/>
  </si>
  <si>
    <t>대구체육고등학교3</t>
    <phoneticPr fontId="1" type="noConversion"/>
  </si>
  <si>
    <t>박현국</t>
    <phoneticPr fontId="1" type="noConversion"/>
  </si>
  <si>
    <t>박철완</t>
    <phoneticPr fontId="9" type="noConversion"/>
  </si>
  <si>
    <t>남창고등학교2</t>
    <phoneticPr fontId="1" type="noConversion"/>
  </si>
  <si>
    <t>백승준</t>
    <phoneticPr fontId="1" type="noConversion"/>
  </si>
  <si>
    <t>부안제일고등학교3</t>
    <phoneticPr fontId="1" type="noConversion"/>
  </si>
  <si>
    <t>정혜원</t>
    <phoneticPr fontId="1" type="noConversion"/>
  </si>
  <si>
    <t>양운고등학교2</t>
    <phoneticPr fontId="1" type="noConversion"/>
  </si>
  <si>
    <t>현화고등학교3</t>
    <phoneticPr fontId="1" type="noConversion"/>
  </si>
  <si>
    <t>부영여자고등학교1</t>
    <phoneticPr fontId="1" type="noConversion"/>
  </si>
  <si>
    <t>이지우</t>
    <phoneticPr fontId="1" type="noConversion"/>
  </si>
  <si>
    <t>성시유</t>
    <phoneticPr fontId="1" type="noConversion"/>
  </si>
  <si>
    <t>이원정</t>
    <phoneticPr fontId="1" type="noConversion"/>
  </si>
  <si>
    <t>현화고등학교2</t>
    <phoneticPr fontId="1" type="noConversion"/>
  </si>
  <si>
    <t>이창민</t>
    <phoneticPr fontId="1" type="noConversion"/>
  </si>
  <si>
    <t>전보성</t>
    <phoneticPr fontId="1" type="noConversion"/>
  </si>
  <si>
    <t>박진우</t>
    <phoneticPr fontId="1" type="noConversion"/>
  </si>
  <si>
    <t>양운고등학교3</t>
    <phoneticPr fontId="1" type="noConversion"/>
  </si>
  <si>
    <t>이재학</t>
    <phoneticPr fontId="1" type="noConversion"/>
  </si>
  <si>
    <t>손광희</t>
    <phoneticPr fontId="1" type="noConversion"/>
  </si>
  <si>
    <t>후포고등학교1</t>
    <phoneticPr fontId="1" type="noConversion"/>
  </si>
  <si>
    <r>
      <t>김무진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/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정아원</t>
    </r>
    <phoneticPr fontId="9" type="noConversion"/>
  </si>
  <si>
    <t>임성준</t>
    <phoneticPr fontId="1" type="noConversion"/>
  </si>
  <si>
    <t>김민슬</t>
    <phoneticPr fontId="1" type="noConversion"/>
  </si>
  <si>
    <t>백호민</t>
    <phoneticPr fontId="9" type="noConversion"/>
  </si>
  <si>
    <t>정재연</t>
    <phoneticPr fontId="9" type="noConversion"/>
  </si>
  <si>
    <t>포항제철중학교3</t>
    <phoneticPr fontId="1" type="noConversion"/>
  </si>
  <si>
    <t>박대석</t>
    <phoneticPr fontId="9" type="noConversion"/>
  </si>
  <si>
    <t>이지후</t>
    <phoneticPr fontId="1" type="noConversion"/>
  </si>
  <si>
    <t>김다나</t>
    <phoneticPr fontId="1" type="noConversion"/>
  </si>
  <si>
    <t>윤태양</t>
    <phoneticPr fontId="1" type="noConversion"/>
  </si>
  <si>
    <t>오윤기</t>
    <phoneticPr fontId="1" type="noConversion"/>
  </si>
  <si>
    <t>동원중학교2</t>
    <phoneticPr fontId="1" type="noConversion"/>
  </si>
  <si>
    <t>한민형</t>
    <phoneticPr fontId="1" type="noConversion"/>
  </si>
  <si>
    <t>성민규</t>
    <phoneticPr fontId="1" type="noConversion"/>
  </si>
  <si>
    <t>지승원</t>
    <phoneticPr fontId="1" type="noConversion"/>
  </si>
  <si>
    <t>전현우</t>
    <phoneticPr fontId="1" type="noConversion"/>
  </si>
  <si>
    <t>노우석</t>
    <phoneticPr fontId="1" type="noConversion"/>
  </si>
  <si>
    <t>동원중학교1</t>
    <phoneticPr fontId="1" type="noConversion"/>
  </si>
  <si>
    <t>박민준</t>
    <phoneticPr fontId="1" type="noConversion"/>
  </si>
  <si>
    <t>방기현</t>
    <phoneticPr fontId="1" type="noConversion"/>
  </si>
  <si>
    <t>정인권</t>
    <phoneticPr fontId="1" type="noConversion"/>
  </si>
  <si>
    <t>김다솔</t>
    <phoneticPr fontId="1" type="noConversion"/>
  </si>
  <si>
    <t>스타보드요트클럽1</t>
    <phoneticPr fontId="1" type="noConversion"/>
  </si>
  <si>
    <t>출전</t>
    <phoneticPr fontId="1" type="noConversion"/>
  </si>
  <si>
    <t>1차 선발전</t>
    <phoneticPr fontId="1" type="noConversion"/>
  </si>
  <si>
    <t>2차 선발전(협회장배)</t>
    <phoneticPr fontId="1" type="noConversion"/>
  </si>
  <si>
    <t>L754</t>
    <phoneticPr fontId="1" type="noConversion"/>
  </si>
  <si>
    <t>L141</t>
    <phoneticPr fontId="9" type="noConversion"/>
  </si>
  <si>
    <t>L005</t>
    <phoneticPr fontId="9" type="noConversion"/>
  </si>
  <si>
    <t>L347</t>
    <phoneticPr fontId="9" type="noConversion"/>
  </si>
  <si>
    <t>L986</t>
    <phoneticPr fontId="9" type="noConversion"/>
  </si>
  <si>
    <t>L573</t>
    <phoneticPr fontId="9" type="noConversion"/>
  </si>
  <si>
    <t>경남요트협회</t>
    <phoneticPr fontId="9" type="noConversion"/>
  </si>
  <si>
    <t>손성빈</t>
    <phoneticPr fontId="9" type="noConversion"/>
  </si>
  <si>
    <t>대구체육고등학교3</t>
    <phoneticPr fontId="9" type="noConversion"/>
  </si>
  <si>
    <t>전보성</t>
    <phoneticPr fontId="9" type="noConversion"/>
  </si>
  <si>
    <t>L499</t>
    <phoneticPr fontId="9" type="noConversion"/>
  </si>
  <si>
    <t>L949</t>
    <phoneticPr fontId="9" type="noConversion"/>
  </si>
  <si>
    <t>L570</t>
    <phoneticPr fontId="11" type="noConversion"/>
  </si>
  <si>
    <t>030506</t>
    <phoneticPr fontId="1" type="noConversion"/>
  </si>
  <si>
    <t>한국해양대학교1</t>
    <phoneticPr fontId="9" type="noConversion"/>
  </si>
  <si>
    <t>L165</t>
    <phoneticPr fontId="11" type="noConversion"/>
  </si>
  <si>
    <t>050815</t>
    <phoneticPr fontId="1" type="noConversion"/>
  </si>
  <si>
    <t>후포고등학교2</t>
    <phoneticPr fontId="9" type="noConversion"/>
  </si>
  <si>
    <t>전현우</t>
    <phoneticPr fontId="9" type="noConversion"/>
  </si>
  <si>
    <t>L054</t>
    <phoneticPr fontId="9" type="noConversion"/>
  </si>
  <si>
    <t>061201</t>
    <phoneticPr fontId="1" type="noConversion"/>
  </si>
  <si>
    <t>양운고등학교1</t>
    <phoneticPr fontId="9" type="noConversion"/>
  </si>
  <si>
    <t>전주현</t>
    <phoneticPr fontId="9" type="noConversion"/>
  </si>
  <si>
    <t>R048</t>
    <phoneticPr fontId="9" type="noConversion"/>
  </si>
  <si>
    <t>양운고등학교3</t>
    <phoneticPr fontId="9" type="noConversion"/>
  </si>
  <si>
    <t>박정빈</t>
    <phoneticPr fontId="9" type="noConversion"/>
  </si>
  <si>
    <t>R716</t>
    <phoneticPr fontId="9" type="noConversion"/>
  </si>
  <si>
    <t>040429</t>
    <phoneticPr fontId="1" type="noConversion"/>
  </si>
  <si>
    <t>R177</t>
    <phoneticPr fontId="9" type="noConversion"/>
  </si>
  <si>
    <t>부영여자고등학교3</t>
    <phoneticPr fontId="9" type="noConversion"/>
  </si>
  <si>
    <t>한국체육대학교1</t>
    <phoneticPr fontId="9" type="noConversion"/>
  </si>
  <si>
    <t>이류이</t>
    <phoneticPr fontId="1" type="noConversion"/>
  </si>
  <si>
    <t>R987</t>
    <phoneticPr fontId="11" type="noConversion"/>
  </si>
  <si>
    <t>A662</t>
    <phoneticPr fontId="1" type="noConversion"/>
  </si>
  <si>
    <t>050221</t>
    <phoneticPr fontId="1" type="noConversion"/>
  </si>
  <si>
    <t>A142</t>
    <phoneticPr fontId="1" type="noConversion"/>
  </si>
  <si>
    <t>051213</t>
    <phoneticPr fontId="1" type="noConversion"/>
  </si>
  <si>
    <t>여수고등학교2</t>
    <phoneticPr fontId="1" type="noConversion"/>
  </si>
  <si>
    <t>A050</t>
    <phoneticPr fontId="1" type="noConversion"/>
  </si>
  <si>
    <t>070515</t>
    <phoneticPr fontId="1" type="noConversion"/>
  </si>
  <si>
    <t>동원중학교3</t>
    <phoneticPr fontId="1" type="noConversion"/>
  </si>
  <si>
    <t>김종휘</t>
    <phoneticPr fontId="1" type="noConversion"/>
  </si>
  <si>
    <t>A910</t>
    <phoneticPr fontId="1" type="noConversion"/>
  </si>
  <si>
    <t>070309</t>
    <phoneticPr fontId="1" type="noConversion"/>
  </si>
  <si>
    <t>무선중학교3</t>
    <phoneticPr fontId="1" type="noConversion"/>
  </si>
  <si>
    <t>설재경</t>
    <phoneticPr fontId="1" type="noConversion"/>
  </si>
  <si>
    <t>A497</t>
    <phoneticPr fontId="1" type="noConversion"/>
  </si>
  <si>
    <t>070401</t>
    <phoneticPr fontId="1" type="noConversion"/>
  </si>
  <si>
    <t>A520</t>
    <phoneticPr fontId="1" type="noConversion"/>
  </si>
  <si>
    <t>081113</t>
    <phoneticPr fontId="1" type="noConversion"/>
  </si>
  <si>
    <t>A605</t>
    <phoneticPr fontId="1" type="noConversion"/>
  </si>
  <si>
    <t>060706</t>
    <phoneticPr fontId="1" type="noConversion"/>
  </si>
  <si>
    <t>부안제일고등학교1</t>
    <phoneticPr fontId="1" type="noConversion"/>
  </si>
  <si>
    <t>손승범</t>
    <phoneticPr fontId="1" type="noConversion"/>
  </si>
  <si>
    <t>A655</t>
    <phoneticPr fontId="1" type="noConversion"/>
  </si>
  <si>
    <t>070223</t>
    <phoneticPr fontId="1" type="noConversion"/>
  </si>
  <si>
    <t>A839</t>
    <phoneticPr fontId="1" type="noConversion"/>
  </si>
  <si>
    <t>051013</t>
    <phoneticPr fontId="1" type="noConversion"/>
  </si>
  <si>
    <t>A512</t>
    <phoneticPr fontId="1" type="noConversion"/>
  </si>
  <si>
    <t>080511</t>
    <phoneticPr fontId="1" type="noConversion"/>
  </si>
  <si>
    <t>신목중학교2</t>
    <phoneticPr fontId="1" type="noConversion"/>
  </si>
  <si>
    <t>A077</t>
    <phoneticPr fontId="1" type="noConversion"/>
  </si>
  <si>
    <t>070409</t>
    <phoneticPr fontId="1" type="noConversion"/>
  </si>
  <si>
    <t>A991</t>
    <phoneticPr fontId="1" type="noConversion"/>
  </si>
  <si>
    <t>071002</t>
    <phoneticPr fontId="1" type="noConversion"/>
  </si>
  <si>
    <t>수락중학교3</t>
    <phoneticPr fontId="1" type="noConversion"/>
  </si>
  <si>
    <t>유진석</t>
    <phoneticPr fontId="1" type="noConversion"/>
  </si>
  <si>
    <t>A517</t>
    <phoneticPr fontId="1" type="noConversion"/>
  </si>
  <si>
    <t>060913</t>
    <phoneticPr fontId="1" type="noConversion"/>
  </si>
  <si>
    <t>장훈고등학교1</t>
    <phoneticPr fontId="1" type="noConversion"/>
  </si>
  <si>
    <t>A810</t>
    <phoneticPr fontId="1" type="noConversion"/>
  </si>
  <si>
    <t>070713</t>
    <phoneticPr fontId="1" type="noConversion"/>
  </si>
  <si>
    <t>김사랑</t>
    <phoneticPr fontId="1" type="noConversion"/>
  </si>
  <si>
    <t>A037</t>
    <phoneticPr fontId="1" type="noConversion"/>
  </si>
  <si>
    <t>071027</t>
    <phoneticPr fontId="1" type="noConversion"/>
  </si>
  <si>
    <t>통영중앙중학교3</t>
    <phoneticPr fontId="1" type="noConversion"/>
  </si>
  <si>
    <t>2022년도 iQFoil(남대일) 랭킹</t>
    <phoneticPr fontId="3" type="noConversion"/>
  </si>
  <si>
    <t>Q135</t>
    <phoneticPr fontId="9" type="noConversion"/>
  </si>
  <si>
    <t>최군학</t>
    <phoneticPr fontId="9" type="noConversion"/>
  </si>
  <si>
    <t>Q277</t>
    <phoneticPr fontId="9" type="noConversion"/>
  </si>
  <si>
    <t>010412</t>
    <phoneticPr fontId="1" type="noConversion"/>
  </si>
  <si>
    <t>충청남도요트협회</t>
    <phoneticPr fontId="9" type="noConversion"/>
  </si>
  <si>
    <t>정호석</t>
    <phoneticPr fontId="1" type="noConversion"/>
  </si>
  <si>
    <t>Q261</t>
    <phoneticPr fontId="11" type="noConversion"/>
  </si>
  <si>
    <t>세종시요트협회</t>
    <phoneticPr fontId="9" type="noConversion"/>
  </si>
  <si>
    <t>Q275</t>
    <phoneticPr fontId="11" type="noConversion"/>
  </si>
  <si>
    <t>030527</t>
    <phoneticPr fontId="1" type="noConversion"/>
  </si>
  <si>
    <t>충남대학교1</t>
    <phoneticPr fontId="9" type="noConversion"/>
  </si>
  <si>
    <t>Q314</t>
    <phoneticPr fontId="1" type="noConversion"/>
  </si>
  <si>
    <t>030409</t>
    <phoneticPr fontId="1" type="noConversion"/>
  </si>
  <si>
    <t>부안군청</t>
    <phoneticPr fontId="1" type="noConversion"/>
  </si>
  <si>
    <t>Q303</t>
    <phoneticPr fontId="1" type="noConversion"/>
  </si>
  <si>
    <t>충남대학교3</t>
    <phoneticPr fontId="1" type="noConversion"/>
  </si>
  <si>
    <t>이준성</t>
    <phoneticPr fontId="9" type="noConversion"/>
  </si>
  <si>
    <t>Q309</t>
    <phoneticPr fontId="9" type="noConversion"/>
  </si>
  <si>
    <t>021028</t>
    <phoneticPr fontId="1" type="noConversion"/>
  </si>
  <si>
    <t>충남대학교2</t>
    <phoneticPr fontId="1" type="noConversion"/>
  </si>
  <si>
    <t>2022년도 470(혼성) 랭킹</t>
    <phoneticPr fontId="3" type="noConversion"/>
  </si>
  <si>
    <r>
      <t>김창주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/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이지희</t>
    </r>
    <phoneticPr fontId="9" type="noConversion"/>
  </si>
  <si>
    <t>남/여</t>
    <phoneticPr fontId="11" type="noConversion"/>
  </si>
  <si>
    <t>김지아 / 조성민</t>
    <phoneticPr fontId="9" type="noConversion"/>
  </si>
  <si>
    <t>여/남</t>
    <phoneticPr fontId="11" type="noConversion"/>
  </si>
  <si>
    <t>980302 / 870129</t>
    <phoneticPr fontId="1" type="noConversion"/>
  </si>
  <si>
    <t>김지훈 / 이나경</t>
    <phoneticPr fontId="1" type="noConversion"/>
  </si>
  <si>
    <t>인천광역시체육회</t>
    <phoneticPr fontId="1" type="noConversion"/>
  </si>
  <si>
    <t>이상민 / 유은혜</t>
    <phoneticPr fontId="1" type="noConversion"/>
  </si>
  <si>
    <t>C711</t>
    <phoneticPr fontId="1" type="noConversion"/>
  </si>
  <si>
    <t>911105 / 981105</t>
    <phoneticPr fontId="1" type="noConversion"/>
  </si>
  <si>
    <t>대구광역시청</t>
    <phoneticPr fontId="1" type="noConversion"/>
  </si>
  <si>
    <t>박기동 / 이경진</t>
    <phoneticPr fontId="9" type="noConversion"/>
  </si>
  <si>
    <t>평택시청</t>
    <phoneticPr fontId="1" type="noConversion"/>
  </si>
  <si>
    <t>김장남 / 문지선</t>
    <phoneticPr fontId="9" type="noConversion"/>
  </si>
  <si>
    <t>광주광역시체육회</t>
    <phoneticPr fontId="1" type="noConversion"/>
  </si>
  <si>
    <t>김혜민 / 오현경</t>
    <phoneticPr fontId="9" type="noConversion"/>
  </si>
  <si>
    <t>980729 / 011127</t>
    <phoneticPr fontId="1" type="noConversion"/>
  </si>
  <si>
    <t>부안군청/전북요트협회</t>
    <phoneticPr fontId="9" type="noConversion"/>
  </si>
  <si>
    <t>김다정 / 김종승</t>
    <phoneticPr fontId="9" type="noConversion"/>
  </si>
  <si>
    <t>010129 / 880423</t>
    <phoneticPr fontId="1" type="noConversion"/>
  </si>
  <si>
    <t>전라남도요트협회/여수시청</t>
    <phoneticPr fontId="9" type="noConversion"/>
  </si>
  <si>
    <t>2022년도 49er(남) 랭킹</t>
    <phoneticPr fontId="3" type="noConversion"/>
  </si>
  <si>
    <r>
      <rPr>
        <sz val="12"/>
        <color rgb="FF000000"/>
        <rFont val="맑은 고딕"/>
        <family val="3"/>
        <charset val="129"/>
        <scheme val="minor"/>
      </rPr>
      <t>김경덕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/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배상우</t>
    </r>
    <phoneticPr fontId="11" type="noConversion"/>
  </si>
  <si>
    <r>
      <rPr>
        <sz val="12"/>
        <color rgb="FF000000"/>
        <rFont val="맑은 고딕"/>
        <family val="3"/>
        <charset val="129"/>
        <scheme val="minor"/>
      </rPr>
      <t>E202</t>
    </r>
    <phoneticPr fontId="11" type="noConversion"/>
  </si>
  <si>
    <r>
      <rPr>
        <sz val="12"/>
        <color rgb="FF000000"/>
        <rFont val="맑은 고딕"/>
        <family val="3"/>
        <charset val="129"/>
        <scheme val="minor"/>
      </rPr>
      <t>진준오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/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김인수</t>
    </r>
    <phoneticPr fontId="11" type="noConversion"/>
  </si>
  <si>
    <r>
      <rPr>
        <sz val="12"/>
        <color rgb="FF000000"/>
        <rFont val="맑은 고딕"/>
        <family val="3"/>
        <charset val="129"/>
        <scheme val="minor"/>
      </rPr>
      <t>E477</t>
    </r>
    <phoneticPr fontId="11" type="noConversion"/>
  </si>
  <si>
    <t>채봉진 / 신상민</t>
    <phoneticPr fontId="11" type="noConversion"/>
  </si>
  <si>
    <t>E200</t>
    <phoneticPr fontId="11" type="noConversion"/>
  </si>
  <si>
    <t>이동규 / 이원재</t>
    <phoneticPr fontId="11" type="noConversion"/>
  </si>
  <si>
    <t>E411</t>
    <phoneticPr fontId="11" type="noConversion"/>
  </si>
  <si>
    <t>신승모 / 양호엽</t>
    <phoneticPr fontId="11" type="noConversion"/>
  </si>
  <si>
    <t>E444</t>
    <phoneticPr fontId="11" type="noConversion"/>
  </si>
  <si>
    <t>891207 / 910821</t>
    <phoneticPr fontId="1" type="noConversion"/>
  </si>
  <si>
    <t>울산광역시요트협회</t>
    <phoneticPr fontId="9" type="noConversion"/>
  </si>
  <si>
    <t>정현민 / 김동욱</t>
    <phoneticPr fontId="11" type="noConversion"/>
  </si>
  <si>
    <t>E126</t>
    <phoneticPr fontId="11" type="noConversion"/>
  </si>
  <si>
    <t>안선진 / 김근수</t>
    <phoneticPr fontId="11" type="noConversion"/>
  </si>
  <si>
    <t>E117</t>
    <phoneticPr fontId="11" type="noConversion"/>
  </si>
  <si>
    <t>000318 / 800521</t>
    <phoneticPr fontId="1" type="noConversion"/>
  </si>
  <si>
    <t>안준성 / 박주현</t>
    <phoneticPr fontId="11" type="noConversion"/>
  </si>
  <si>
    <t>E883</t>
    <phoneticPr fontId="11" type="noConversion"/>
  </si>
  <si>
    <t>오강택 / 최원빈</t>
    <phoneticPr fontId="11" type="noConversion"/>
  </si>
  <si>
    <t>E324</t>
    <phoneticPr fontId="11" type="noConversion"/>
  </si>
  <si>
    <t>대전광역시요트협회 / 충남대학교3</t>
    <phoneticPr fontId="9" type="noConversion"/>
  </si>
  <si>
    <t>이진욱 / 이동현</t>
    <phoneticPr fontId="11" type="noConversion"/>
  </si>
  <si>
    <t>E771</t>
    <phoneticPr fontId="11" type="noConversion"/>
  </si>
  <si>
    <t>910910 / 890703</t>
    <phoneticPr fontId="1" type="noConversion"/>
  </si>
  <si>
    <t>이석현 / 정민규</t>
    <phoneticPr fontId="11" type="noConversion"/>
  </si>
  <si>
    <t>E612</t>
    <phoneticPr fontId="11" type="noConversion"/>
  </si>
  <si>
    <t>980612 / 971201</t>
    <phoneticPr fontId="1" type="noConversion"/>
  </si>
  <si>
    <t>한국해양대학교4 / 광주광역시체육회</t>
    <phoneticPr fontId="9" type="noConversion"/>
  </si>
  <si>
    <t>2022년도 iQFoil(남고) 랭킹</t>
    <phoneticPr fontId="3" type="noConversion"/>
  </si>
  <si>
    <t>2022년도 iQFoil(여고) 랭킹</t>
    <phoneticPr fontId="3" type="noConversion"/>
  </si>
  <si>
    <t>2022년도 420 랭킹</t>
    <phoneticPr fontId="3" type="noConversion"/>
  </si>
  <si>
    <t>2022년도 카이트보딩(남대일) 랭킹</t>
    <phoneticPr fontId="3" type="noConversion"/>
  </si>
  <si>
    <t>2022년도 카이트보딩(남중고) 랭킹</t>
    <phoneticPr fontId="3" type="noConversion"/>
  </si>
  <si>
    <t>2022년도 카이트보딩(여대일) 랭킹</t>
    <phoneticPr fontId="3" type="noConversion"/>
  </si>
  <si>
    <t>2022년도 카이트보딩(여중고) 랭킹</t>
    <phoneticPr fontId="3" type="noConversion"/>
  </si>
  <si>
    <t>2022년도 옵티미스트(전체) 랭킹</t>
    <phoneticPr fontId="3" type="noConversion"/>
  </si>
  <si>
    <t>2022년도 RS:X(남대일) 랭킹</t>
    <phoneticPr fontId="3" type="noConversion"/>
  </si>
  <si>
    <t>김동욱</t>
    <phoneticPr fontId="1" type="noConversion"/>
  </si>
  <si>
    <t>이서준</t>
    <phoneticPr fontId="1" type="noConversion"/>
  </si>
  <si>
    <t>신현빈</t>
    <phoneticPr fontId="1" type="noConversion"/>
  </si>
  <si>
    <t>L346</t>
  </si>
  <si>
    <t>한국해양대학교3</t>
    <phoneticPr fontId="11" type="noConversion"/>
  </si>
  <si>
    <t>L840</t>
  </si>
  <si>
    <t>충남대학교1</t>
    <phoneticPr fontId="11" type="noConversion"/>
  </si>
  <si>
    <t>목포해양대학교1</t>
    <phoneticPr fontId="11" type="noConversion"/>
  </si>
  <si>
    <t>L694</t>
  </si>
  <si>
    <t>L977</t>
  </si>
  <si>
    <t>한국해양대학교2</t>
    <phoneticPr fontId="11" type="noConversion"/>
  </si>
  <si>
    <t>A044</t>
    <phoneticPr fontId="1" type="noConversion"/>
  </si>
  <si>
    <t>대천서중학교3</t>
    <phoneticPr fontId="1" type="noConversion"/>
  </si>
  <si>
    <t>김세윤</t>
    <phoneticPr fontId="1" type="noConversion"/>
  </si>
  <si>
    <t>A041</t>
    <phoneticPr fontId="1" type="noConversion"/>
  </si>
  <si>
    <t>스타보드요트클럽2</t>
    <phoneticPr fontId="1" type="noConversion"/>
  </si>
  <si>
    <t>A218</t>
    <phoneticPr fontId="1" type="noConversion"/>
  </si>
  <si>
    <t>K06</t>
    <phoneticPr fontId="1" type="noConversion"/>
  </si>
  <si>
    <t>K09</t>
    <phoneticPr fontId="1" type="noConversion"/>
  </si>
  <si>
    <t>K08</t>
    <phoneticPr fontId="1" type="noConversion"/>
  </si>
  <si>
    <t>K10</t>
    <phoneticPr fontId="1" type="noConversion"/>
  </si>
  <si>
    <t>K07</t>
    <phoneticPr fontId="1" type="noConversion"/>
  </si>
  <si>
    <t>세화고등학교2</t>
    <phoneticPr fontId="1" type="noConversion"/>
  </si>
  <si>
    <t>다대포해양스포츠센터</t>
    <phoneticPr fontId="1" type="noConversion"/>
  </si>
  <si>
    <t>2022.04.10</t>
    <phoneticPr fontId="1" type="noConversion"/>
  </si>
  <si>
    <t>K04</t>
    <phoneticPr fontId="1" type="noConversion"/>
  </si>
  <si>
    <t>K03</t>
    <phoneticPr fontId="1" type="noConversion"/>
  </si>
  <si>
    <t>K02</t>
    <phoneticPr fontId="1" type="noConversion"/>
  </si>
  <si>
    <t>K05</t>
    <phoneticPr fontId="1" type="noConversion"/>
  </si>
  <si>
    <t>강원도요트협회</t>
    <phoneticPr fontId="1" type="noConversion"/>
  </si>
  <si>
    <t>대구시요트협회</t>
    <phoneticPr fontId="1" type="noConversion"/>
  </si>
  <si>
    <t>다대포해양레포츠센터</t>
    <phoneticPr fontId="1" type="noConversion"/>
  </si>
  <si>
    <t>2022.04.10.</t>
    <phoneticPr fontId="1" type="noConversion"/>
  </si>
  <si>
    <t>X141</t>
    <phoneticPr fontId="9" type="noConversion"/>
  </si>
  <si>
    <t>X194</t>
    <phoneticPr fontId="9" type="noConversion"/>
  </si>
  <si>
    <t>X62</t>
    <phoneticPr fontId="9" type="noConversion"/>
  </si>
  <si>
    <t>X275</t>
    <phoneticPr fontId="11" type="noConversion"/>
  </si>
  <si>
    <t>X309</t>
    <phoneticPr fontId="9" type="noConversion"/>
  </si>
  <si>
    <t>충남대학교</t>
    <phoneticPr fontId="9" type="noConversion"/>
  </si>
  <si>
    <t>충남대학교</t>
    <phoneticPr fontId="1" type="noConversion"/>
  </si>
  <si>
    <t>2022년도 ILCA 7(남) 랭킹(국가대표선발전)</t>
    <phoneticPr fontId="3" type="noConversion"/>
  </si>
  <si>
    <t>2022년도 ILCA 6 랭킹(국가대표선발전)</t>
    <phoneticPr fontId="3" type="noConversion"/>
  </si>
  <si>
    <t>2022년도 ILCA 4(국가대표선발전) 랭킹</t>
    <phoneticPr fontId="3" type="noConversion"/>
  </si>
  <si>
    <t>020711</t>
    <phoneticPr fontId="1" type="noConversion"/>
  </si>
  <si>
    <t>021128</t>
    <phoneticPr fontId="1" type="noConversion"/>
  </si>
  <si>
    <t>010322</t>
    <phoneticPr fontId="1" type="noConversion"/>
  </si>
  <si>
    <t>030503</t>
    <phoneticPr fontId="1" type="noConversion"/>
  </si>
  <si>
    <t>2022년도 ILCA 7(남고) 랭킹</t>
    <phoneticPr fontId="3" type="noConversion"/>
  </si>
  <si>
    <t>김헌영</t>
    <phoneticPr fontId="1" type="noConversion"/>
  </si>
  <si>
    <t>이현우</t>
    <phoneticPr fontId="1" type="noConversion"/>
  </si>
  <si>
    <t>L663</t>
    <phoneticPr fontId="1" type="noConversion"/>
  </si>
  <si>
    <t>L848</t>
    <phoneticPr fontId="1" type="noConversion"/>
  </si>
  <si>
    <t>L165</t>
    <phoneticPr fontId="1" type="noConversion"/>
  </si>
  <si>
    <t>L455</t>
    <phoneticPr fontId="1" type="noConversion"/>
  </si>
  <si>
    <t>L504</t>
    <phoneticPr fontId="1" type="noConversion"/>
  </si>
  <si>
    <t>L054</t>
    <phoneticPr fontId="1" type="noConversion"/>
  </si>
  <si>
    <t>L790</t>
    <phoneticPr fontId="1" type="noConversion"/>
  </si>
  <si>
    <t>대구체육고등학교1</t>
    <phoneticPr fontId="1" type="noConversion"/>
  </si>
  <si>
    <t>L990</t>
    <phoneticPr fontId="1" type="noConversion"/>
  </si>
  <si>
    <t>L517</t>
    <phoneticPr fontId="1" type="noConversion"/>
  </si>
  <si>
    <t>L510</t>
    <phoneticPr fontId="1" type="noConversion"/>
  </si>
  <si>
    <t>강릉문성고등학교2</t>
    <phoneticPr fontId="1" type="noConversion"/>
  </si>
  <si>
    <t>L051</t>
    <phoneticPr fontId="1" type="noConversion"/>
  </si>
  <si>
    <t>남녕고등학교1</t>
    <phoneticPr fontId="1" type="noConversion"/>
  </si>
  <si>
    <t>후포고등학교2</t>
    <phoneticPr fontId="1" type="noConversion"/>
  </si>
  <si>
    <t>050404</t>
    <phoneticPr fontId="1" type="noConversion"/>
  </si>
  <si>
    <t>060412</t>
    <phoneticPr fontId="1" type="noConversion"/>
  </si>
  <si>
    <t>060417</t>
    <phoneticPr fontId="1" type="noConversion"/>
  </si>
  <si>
    <t>050417</t>
    <phoneticPr fontId="1" type="noConversion"/>
  </si>
  <si>
    <t>061016</t>
    <phoneticPr fontId="1" type="noConversion"/>
  </si>
  <si>
    <t>강원대학교2</t>
    <phoneticPr fontId="9" type="noConversion"/>
  </si>
  <si>
    <t>2022년도 ILCA 6(여고) 랭킹</t>
    <phoneticPr fontId="3" type="noConversion"/>
  </si>
  <si>
    <t>김다은</t>
    <phoneticPr fontId="1" type="noConversion"/>
  </si>
  <si>
    <t>R608</t>
    <phoneticPr fontId="1" type="noConversion"/>
  </si>
  <si>
    <t>061102</t>
    <phoneticPr fontId="1" type="noConversion"/>
  </si>
  <si>
    <t>070724</t>
    <phoneticPr fontId="1" type="noConversion"/>
  </si>
  <si>
    <t>090520</t>
    <phoneticPr fontId="1" type="noConversion"/>
  </si>
  <si>
    <t>080502</t>
    <phoneticPr fontId="1" type="noConversion"/>
  </si>
  <si>
    <t>090928</t>
    <phoneticPr fontId="1" type="noConversion"/>
  </si>
  <si>
    <t>2022년도 ILCA 4(여중) 랭킹</t>
    <phoneticPr fontId="3" type="noConversion"/>
  </si>
  <si>
    <t>2022년도 ILCA 4(남중) 랭킹</t>
    <phoneticPr fontId="3" type="noConversion"/>
  </si>
  <si>
    <t>Q71</t>
    <phoneticPr fontId="9" type="noConversion"/>
  </si>
  <si>
    <t>Q62</t>
    <phoneticPr fontId="9" type="noConversion"/>
  </si>
  <si>
    <t>남창고등학교3</t>
    <phoneticPr fontId="1" type="noConversion"/>
  </si>
  <si>
    <t>Q317</t>
    <phoneticPr fontId="1" type="noConversion"/>
  </si>
  <si>
    <t>040324</t>
    <phoneticPr fontId="1" type="noConversion"/>
  </si>
  <si>
    <t>Q313</t>
    <phoneticPr fontId="1" type="noConversion"/>
  </si>
  <si>
    <t>040720</t>
    <phoneticPr fontId="1" type="noConversion"/>
  </si>
  <si>
    <t>Q327</t>
    <phoneticPr fontId="1" type="noConversion"/>
  </si>
  <si>
    <t>최상원</t>
    <phoneticPr fontId="9" type="noConversion"/>
  </si>
  <si>
    <t>Q308</t>
    <phoneticPr fontId="1" type="noConversion"/>
  </si>
  <si>
    <t>해강고등학교1</t>
    <phoneticPr fontId="1" type="noConversion"/>
  </si>
  <si>
    <t>해강고등학교2</t>
    <phoneticPr fontId="1" type="noConversion"/>
  </si>
  <si>
    <t>박주형</t>
    <phoneticPr fontId="1" type="noConversion"/>
  </si>
  <si>
    <t>Q306</t>
    <phoneticPr fontId="1" type="noConversion"/>
  </si>
  <si>
    <t>Q307</t>
    <phoneticPr fontId="1" type="noConversion"/>
  </si>
  <si>
    <t>도현석</t>
    <phoneticPr fontId="1" type="noConversion"/>
  </si>
  <si>
    <t>Q316</t>
    <phoneticPr fontId="1" type="noConversion"/>
  </si>
  <si>
    <t>노건우</t>
    <phoneticPr fontId="1" type="noConversion"/>
  </si>
  <si>
    <t>Q328</t>
    <phoneticPr fontId="1" type="noConversion"/>
  </si>
  <si>
    <t>동원고등학교1</t>
    <phoneticPr fontId="1" type="noConversion"/>
  </si>
  <si>
    <t>김정홍</t>
    <phoneticPr fontId="1" type="noConversion"/>
  </si>
  <si>
    <t>Q330</t>
    <phoneticPr fontId="1" type="noConversion"/>
  </si>
  <si>
    <t>강대표</t>
    <phoneticPr fontId="1" type="noConversion"/>
  </si>
  <si>
    <t>Q331</t>
    <phoneticPr fontId="1" type="noConversion"/>
  </si>
  <si>
    <t>061110</t>
    <phoneticPr fontId="1" type="noConversion"/>
  </si>
  <si>
    <t>050819</t>
    <phoneticPr fontId="1" type="noConversion"/>
  </si>
  <si>
    <t>050123</t>
    <phoneticPr fontId="1" type="noConversion"/>
  </si>
  <si>
    <t>040305</t>
    <phoneticPr fontId="1" type="noConversion"/>
  </si>
  <si>
    <t>040120</t>
    <phoneticPr fontId="1" type="noConversion"/>
  </si>
  <si>
    <t>061220</t>
    <phoneticPr fontId="1" type="noConversion"/>
  </si>
  <si>
    <t>060911</t>
    <phoneticPr fontId="1" type="noConversion"/>
  </si>
  <si>
    <t>060927</t>
    <phoneticPr fontId="1" type="noConversion"/>
  </si>
  <si>
    <t>Q312</t>
    <phoneticPr fontId="1" type="noConversion"/>
  </si>
  <si>
    <t>김재영</t>
    <phoneticPr fontId="9" type="noConversion"/>
  </si>
  <si>
    <t>T320</t>
    <phoneticPr fontId="1" type="noConversion"/>
  </si>
  <si>
    <t>T321</t>
    <phoneticPr fontId="1" type="noConversion"/>
  </si>
  <si>
    <t>T322</t>
    <phoneticPr fontId="1" type="noConversion"/>
  </si>
  <si>
    <t>대구체육중학교3</t>
    <phoneticPr fontId="1" type="noConversion"/>
  </si>
  <si>
    <t>서생중학교2</t>
    <phoneticPr fontId="1" type="noConversion"/>
  </si>
  <si>
    <t>서생중학교3</t>
    <phoneticPr fontId="1" type="noConversion"/>
  </si>
  <si>
    <t>070905</t>
    <phoneticPr fontId="1" type="noConversion"/>
  </si>
  <si>
    <t>080831</t>
    <phoneticPr fontId="1" type="noConversion"/>
  </si>
  <si>
    <t>070417</t>
    <phoneticPr fontId="1" type="noConversion"/>
  </si>
  <si>
    <t>C1</t>
    <phoneticPr fontId="9" type="noConversion"/>
  </si>
  <si>
    <t>C6</t>
    <phoneticPr fontId="9" type="noConversion"/>
  </si>
  <si>
    <t>C82</t>
    <phoneticPr fontId="1" type="noConversion"/>
  </si>
  <si>
    <t>C77</t>
    <phoneticPr fontId="1" type="noConversion"/>
  </si>
  <si>
    <t>C3</t>
    <phoneticPr fontId="1" type="noConversion"/>
  </si>
  <si>
    <t>C11</t>
    <phoneticPr fontId="9" type="noConversion"/>
  </si>
  <si>
    <t>B061</t>
    <phoneticPr fontId="1" type="noConversion"/>
  </si>
  <si>
    <t>권범신 / 김채운</t>
    <phoneticPr fontId="9" type="noConversion"/>
  </si>
  <si>
    <t>B001</t>
    <phoneticPr fontId="1" type="noConversion"/>
  </si>
  <si>
    <t>정진욱 / 유지현</t>
    <phoneticPr fontId="9" type="noConversion"/>
  </si>
  <si>
    <t>B153</t>
    <phoneticPr fontId="1" type="noConversion"/>
  </si>
  <si>
    <t>설재현 / 이아진</t>
    <phoneticPr fontId="9" type="noConversion"/>
  </si>
  <si>
    <t>B314</t>
    <phoneticPr fontId="1" type="noConversion"/>
  </si>
  <si>
    <t>윤서휘 / 이상민</t>
    <phoneticPr fontId="9" type="noConversion"/>
  </si>
  <si>
    <t>B677</t>
    <phoneticPr fontId="1" type="noConversion"/>
  </si>
  <si>
    <t>김정훈 / 김선유</t>
    <phoneticPr fontId="9" type="noConversion"/>
  </si>
  <si>
    <t>B002</t>
    <phoneticPr fontId="1" type="noConversion"/>
  </si>
  <si>
    <t>송아린 / 윤서율</t>
    <phoneticPr fontId="9" type="noConversion"/>
  </si>
  <si>
    <t>B507</t>
    <phoneticPr fontId="1" type="noConversion"/>
  </si>
  <si>
    <t>황가영 / 김용규</t>
    <phoneticPr fontId="9" type="noConversion"/>
  </si>
  <si>
    <t>B478</t>
    <phoneticPr fontId="1" type="noConversion"/>
  </si>
  <si>
    <t>황별하 / 최나영</t>
    <phoneticPr fontId="9" type="noConversion"/>
  </si>
  <si>
    <t>B479</t>
    <phoneticPr fontId="1" type="noConversion"/>
  </si>
  <si>
    <t>050330 / 040420</t>
    <phoneticPr fontId="1" type="noConversion"/>
  </si>
  <si>
    <t>051023 / 050705</t>
    <phoneticPr fontId="1" type="noConversion"/>
  </si>
  <si>
    <t>050819 / 050630</t>
    <phoneticPr fontId="1" type="noConversion"/>
  </si>
  <si>
    <t>051017 / 051206</t>
    <phoneticPr fontId="1" type="noConversion"/>
  </si>
  <si>
    <t>040402 / 041007</t>
    <phoneticPr fontId="1" type="noConversion"/>
  </si>
  <si>
    <t>060601 / 060502</t>
    <phoneticPr fontId="1" type="noConversion"/>
  </si>
  <si>
    <t>060523 / 060606</t>
    <phoneticPr fontId="1" type="noConversion"/>
  </si>
  <si>
    <t>050201 / 060306</t>
    <phoneticPr fontId="1" type="noConversion"/>
  </si>
  <si>
    <t>060915 / 060602</t>
    <phoneticPr fontId="1" type="noConversion"/>
  </si>
  <si>
    <t>050215</t>
    <phoneticPr fontId="1" type="noConversion"/>
  </si>
  <si>
    <t>백가연</t>
  </si>
  <si>
    <t>김민성</t>
  </si>
  <si>
    <t>배혜린</t>
  </si>
  <si>
    <t>손승범</t>
  </si>
  <si>
    <t>최영근</t>
  </si>
  <si>
    <t>최지운</t>
  </si>
  <si>
    <t>류동우</t>
  </si>
  <si>
    <t>최가은</t>
  </si>
  <si>
    <t>박하민</t>
  </si>
  <si>
    <t>김사랑</t>
  </si>
  <si>
    <t>최종현</t>
  </si>
  <si>
    <t>김정후</t>
  </si>
  <si>
    <t>박성희</t>
  </si>
  <si>
    <t>백우진</t>
  </si>
  <si>
    <t>김현재</t>
  </si>
  <si>
    <t>김태린</t>
  </si>
  <si>
    <t>김서영</t>
  </si>
  <si>
    <t>조재윤</t>
  </si>
  <si>
    <t>박시은</t>
  </si>
  <si>
    <t>오현택</t>
  </si>
  <si>
    <t>조성윤</t>
  </si>
  <si>
    <t>손유진</t>
  </si>
  <si>
    <t>장준희</t>
  </si>
  <si>
    <t>장연희</t>
  </si>
  <si>
    <t>오윤서</t>
  </si>
  <si>
    <t>김덕수</t>
  </si>
  <si>
    <t>임재현</t>
  </si>
  <si>
    <t>이재민</t>
  </si>
  <si>
    <t>김민후</t>
  </si>
  <si>
    <t>이수민</t>
  </si>
  <si>
    <t>강예주</t>
  </si>
  <si>
    <t>김영빈</t>
  </si>
  <si>
    <t>문경수</t>
  </si>
  <si>
    <t>김재훈</t>
  </si>
  <si>
    <t>박예진</t>
  </si>
  <si>
    <t>박준성</t>
  </si>
  <si>
    <t>황재윤</t>
  </si>
  <si>
    <t>배한별</t>
  </si>
  <si>
    <t>김나영</t>
  </si>
  <si>
    <t>황은우</t>
  </si>
  <si>
    <t>O533</t>
  </si>
  <si>
    <t>O530</t>
  </si>
  <si>
    <t>O489</t>
  </si>
  <si>
    <t>O558</t>
  </si>
  <si>
    <t>O538</t>
  </si>
  <si>
    <t>O475</t>
  </si>
  <si>
    <t>O553</t>
  </si>
  <si>
    <t>O477</t>
  </si>
  <si>
    <t>O532</t>
  </si>
  <si>
    <t>O531</t>
  </si>
  <si>
    <t>O474</t>
  </si>
  <si>
    <t>O559</t>
  </si>
  <si>
    <t>O522</t>
  </si>
  <si>
    <t>O515</t>
  </si>
  <si>
    <t>O511</t>
  </si>
  <si>
    <t>O452</t>
  </si>
  <si>
    <t>O379</t>
  </si>
  <si>
    <t>O443</t>
  </si>
  <si>
    <t>O453</t>
  </si>
  <si>
    <t>O380</t>
  </si>
  <si>
    <t>O480</t>
  </si>
  <si>
    <t>O537</t>
  </si>
  <si>
    <t>O212</t>
  </si>
  <si>
    <t>O396</t>
  </si>
  <si>
    <t>O397</t>
  </si>
  <si>
    <t>O560</t>
  </si>
  <si>
    <t>O336</t>
  </si>
  <si>
    <t>O490</t>
  </si>
  <si>
    <t>O536</t>
  </si>
  <si>
    <t>O449</t>
  </si>
  <si>
    <t>O529</t>
  </si>
  <si>
    <t>O543</t>
  </si>
  <si>
    <t>O191</t>
  </si>
  <si>
    <t>O437</t>
  </si>
  <si>
    <t>O400</t>
  </si>
  <si>
    <t>O224</t>
  </si>
  <si>
    <t>O442</t>
  </si>
  <si>
    <t>O186</t>
  </si>
  <si>
    <t>O507</t>
  </si>
  <si>
    <t>O479</t>
  </si>
  <si>
    <t>동원중학교2</t>
    <phoneticPr fontId="11" type="noConversion"/>
  </si>
  <si>
    <t>신도중학교2</t>
    <phoneticPr fontId="11" type="noConversion"/>
  </si>
  <si>
    <t>해강초등학교6</t>
    <phoneticPr fontId="11" type="noConversion"/>
  </si>
  <si>
    <t>포항이동중학교2</t>
    <phoneticPr fontId="11" type="noConversion"/>
  </si>
  <si>
    <t>포항제철중학교3</t>
    <phoneticPr fontId="11" type="noConversion"/>
  </si>
  <si>
    <t>청파초등학교5</t>
    <phoneticPr fontId="11" type="noConversion"/>
  </si>
  <si>
    <t>대천서중학교2</t>
    <phoneticPr fontId="11" type="noConversion"/>
  </si>
  <si>
    <t>통영중앙중학교3</t>
    <phoneticPr fontId="11" type="noConversion"/>
  </si>
  <si>
    <t>청파초등학교3</t>
    <phoneticPr fontId="11" type="noConversion"/>
  </si>
  <si>
    <t>무선중학교2</t>
    <phoneticPr fontId="11" type="noConversion"/>
  </si>
  <si>
    <t>신곡초등학교6</t>
    <phoneticPr fontId="11" type="noConversion"/>
  </si>
  <si>
    <t>보령시요트스포츠클럽5</t>
    <phoneticPr fontId="11" type="noConversion"/>
  </si>
  <si>
    <t>오라초등학교6</t>
    <phoneticPr fontId="11" type="noConversion"/>
  </si>
  <si>
    <t>대천서중학교1</t>
    <phoneticPr fontId="11" type="noConversion"/>
  </si>
  <si>
    <t>제주중앙중학교2</t>
    <phoneticPr fontId="11" type="noConversion"/>
  </si>
  <si>
    <t>포항제철중학교1</t>
    <phoneticPr fontId="11" type="noConversion"/>
  </si>
  <si>
    <t>보령시요트스포츠클럽1</t>
    <phoneticPr fontId="11" type="noConversion"/>
  </si>
  <si>
    <t>흥도초등학교6</t>
    <phoneticPr fontId="11" type="noConversion"/>
  </si>
  <si>
    <t>서신중학교2</t>
    <phoneticPr fontId="11" type="noConversion"/>
  </si>
  <si>
    <t>포항이동중학교1</t>
    <phoneticPr fontId="11" type="noConversion"/>
  </si>
  <si>
    <t>진남초등학교6</t>
    <phoneticPr fontId="11" type="noConversion"/>
  </si>
  <si>
    <t>해강중학교2</t>
    <phoneticPr fontId="11" type="noConversion"/>
  </si>
  <si>
    <t>스타보드요트클럽5</t>
    <phoneticPr fontId="11" type="noConversion"/>
  </si>
  <si>
    <t>보령시요트스포츠클럽6</t>
    <phoneticPr fontId="11" type="noConversion"/>
  </si>
  <si>
    <t>서생중학교3</t>
    <phoneticPr fontId="11" type="noConversion"/>
  </si>
  <si>
    <t>전주신흥중학교1</t>
    <phoneticPr fontId="11" type="noConversion"/>
  </si>
  <si>
    <t>보령시요트스포츠클럽4</t>
    <phoneticPr fontId="11" type="noConversion"/>
  </si>
  <si>
    <t>여수공공스포츠클럽2</t>
    <phoneticPr fontId="11" type="noConversion"/>
  </si>
  <si>
    <t>현화중학교2</t>
    <phoneticPr fontId="11" type="noConversion"/>
  </si>
  <si>
    <t>080902</t>
    <phoneticPr fontId="1" type="noConversion"/>
  </si>
  <si>
    <t>080722</t>
    <phoneticPr fontId="1" type="noConversion"/>
  </si>
  <si>
    <t>081107</t>
    <phoneticPr fontId="1" type="noConversion"/>
  </si>
  <si>
    <t>080112</t>
    <phoneticPr fontId="1" type="noConversion"/>
  </si>
  <si>
    <t>081008</t>
    <phoneticPr fontId="1" type="noConversion"/>
  </si>
  <si>
    <t>080614</t>
    <phoneticPr fontId="1" type="noConversion"/>
  </si>
  <si>
    <t>080812</t>
    <phoneticPr fontId="1" type="noConversion"/>
  </si>
  <si>
    <t>080627</t>
    <phoneticPr fontId="1" type="noConversion"/>
  </si>
  <si>
    <t>090717</t>
    <phoneticPr fontId="1" type="noConversion"/>
  </si>
  <si>
    <t>080822</t>
    <phoneticPr fontId="1" type="noConversion"/>
  </si>
  <si>
    <t>090325</t>
    <phoneticPr fontId="1" type="noConversion"/>
  </si>
  <si>
    <t>090612</t>
    <phoneticPr fontId="1" type="noConversion"/>
  </si>
  <si>
    <t>090816</t>
    <phoneticPr fontId="1" type="noConversion"/>
  </si>
  <si>
    <t>080513</t>
    <phoneticPr fontId="1" type="noConversion"/>
  </si>
  <si>
    <t>080719</t>
    <phoneticPr fontId="1" type="noConversion"/>
  </si>
  <si>
    <t>091128</t>
    <phoneticPr fontId="1" type="noConversion"/>
  </si>
  <si>
    <t>080212</t>
    <phoneticPr fontId="1" type="noConversion"/>
  </si>
  <si>
    <t>080414</t>
    <phoneticPr fontId="1" type="noConversion"/>
  </si>
  <si>
    <t>070922</t>
    <phoneticPr fontId="1" type="noConversion"/>
  </si>
  <si>
    <t>090306</t>
    <phoneticPr fontId="1" type="noConversion"/>
  </si>
  <si>
    <t>080801</t>
    <phoneticPr fontId="1" type="noConversion"/>
  </si>
  <si>
    <t>080909</t>
    <phoneticPr fontId="1" type="noConversion"/>
  </si>
  <si>
    <t>2022년도 ILCA 6(남고) 랭킹</t>
    <phoneticPr fontId="3" type="noConversion"/>
  </si>
  <si>
    <t>최진웅</t>
    <phoneticPr fontId="1" type="noConversion"/>
  </si>
  <si>
    <t>R991</t>
    <phoneticPr fontId="9" type="noConversion"/>
  </si>
  <si>
    <t>충남해양과학고등학교1</t>
    <phoneticPr fontId="9" type="noConversion"/>
  </si>
  <si>
    <t>061211</t>
    <phoneticPr fontId="1" type="noConversion"/>
  </si>
  <si>
    <t>동원고등학교2 / 동원고등학교3</t>
    <phoneticPr fontId="1" type="noConversion"/>
  </si>
  <si>
    <t>부영여자고등학교2 / 여수고등학교1</t>
    <phoneticPr fontId="1" type="noConversion"/>
  </si>
  <si>
    <t>2022년도 테크노293 랭킹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</si>
</sst>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&quot;&quot;"/>
    <numFmt numFmtId="177" formatCode="###0;###0"/>
    <numFmt numFmtId="178" formatCode="mm&quot;월&quot;\ dd&quot;일&quot;"/>
    <numFmt numFmtId="179" formatCode="###&quot;척&quot;"/>
    <numFmt numFmtId="180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12"/>
      <name val="맑은 고딕"/>
      <family val="3"/>
      <charset val="129"/>
      <scheme val="minor"/>
    </font>
    <font>
      <sz val="8"/>
      <name val="바탕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Calibri"/>
      <family val="3"/>
      <charset val="134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rgb="FF000099"/>
      </left>
      <right style="thick">
        <color rgb="FF000099"/>
      </right>
      <top style="thick">
        <color rgb="FF000099"/>
      </top>
      <bottom style="thin">
        <color indexed="64"/>
      </bottom>
      <diagonal/>
    </border>
    <border>
      <left style="thick">
        <color rgb="FF000099"/>
      </left>
      <right style="thick">
        <color rgb="FF000099"/>
      </right>
      <top style="thin">
        <color indexed="64"/>
      </top>
      <bottom style="thin">
        <color indexed="64"/>
      </bottom>
      <diagonal/>
    </border>
    <border>
      <left style="thick">
        <color rgb="FF000099"/>
      </left>
      <right style="thick">
        <color rgb="FF000099"/>
      </right>
      <top style="thin">
        <color indexed="64"/>
      </top>
      <bottom style="thick">
        <color rgb="FF000099"/>
      </bottom>
      <diagonal/>
    </border>
    <border>
      <left style="thick">
        <color rgb="FF00009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ck">
        <color rgb="FF000099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000099"/>
      </left>
      <right style="thick">
        <color rgb="FF000099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99"/>
      </left>
      <right style="thick">
        <color rgb="FF000099"/>
      </right>
      <top style="thick">
        <color rgb="FF000099"/>
      </top>
      <bottom/>
      <diagonal/>
    </border>
    <border>
      <left style="thick">
        <color rgb="FF000099"/>
      </left>
      <right style="thick">
        <color rgb="FF000099"/>
      </right>
      <top/>
      <bottom/>
      <diagonal/>
    </border>
    <border>
      <left style="thick">
        <color rgb="FF000099"/>
      </left>
      <right style="thick">
        <color rgb="FF000099"/>
      </right>
      <top/>
      <bottom style="thick">
        <color rgb="FF000099"/>
      </bottom>
      <diagonal/>
    </border>
    <border>
      <left style="thick">
        <color rgb="FF000099"/>
      </left>
      <right style="thick">
        <color rgb="FF000099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83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78" fontId="4" fillId="0" borderId="0" xfId="0" applyNumberFormat="1" applyFont="1" applyAlignment="1">
      <alignment horizontal="left" vertical="center"/>
    </xf>
    <xf numFmtId="179" fontId="6" fillId="2" borderId="2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indent="2"/>
    </xf>
    <xf numFmtId="49" fontId="4" fillId="0" borderId="0" xfId="0" applyNumberFormat="1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 indent="2"/>
    </xf>
    <xf numFmtId="0" fontId="6" fillId="2" borderId="2" xfId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10" fillId="0" borderId="2" xfId="0" quotePrefix="1" applyFont="1" applyFill="1" applyBorder="1" applyAlignment="1">
      <alignment horizontal="center" vertical="center" wrapText="1"/>
    </xf>
    <xf numFmtId="176" fontId="10" fillId="0" borderId="11" xfId="0" applyNumberFormat="1" applyFont="1" applyFill="1" applyBorder="1" applyAlignment="1">
      <alignment horizontal="center" vertical="center" wrapText="1"/>
    </xf>
    <xf numFmtId="177" fontId="10" fillId="0" borderId="7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0" fontId="10" fillId="0" borderId="2" xfId="0" quotePrefix="1" applyFont="1" applyBorder="1" applyAlignment="1">
      <alignment horizontal="center" vertical="center" wrapText="1"/>
    </xf>
    <xf numFmtId="0" fontId="10" fillId="0" borderId="2" xfId="0" quotePrefix="1" applyFont="1" applyBorder="1" applyAlignment="1">
      <alignment horizontal="center" vertical="center"/>
    </xf>
    <xf numFmtId="176" fontId="10" fillId="0" borderId="1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76" fontId="10" fillId="0" borderId="11" xfId="0" applyNumberFormat="1" applyFont="1" applyBorder="1" applyAlignment="1">
      <alignment horizontal="center" vertical="center" wrapText="1"/>
    </xf>
    <xf numFmtId="177" fontId="10" fillId="0" borderId="7" xfId="0" applyNumberFormat="1" applyFont="1" applyBorder="1" applyAlignment="1">
      <alignment horizontal="center" vertical="center" wrapText="1"/>
    </xf>
    <xf numFmtId="177" fontId="10" fillId="0" borderId="5" xfId="0" applyNumberFormat="1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177" fontId="10" fillId="0" borderId="2" xfId="0" applyNumberFormat="1" applyFont="1" applyFill="1" applyBorder="1" applyAlignment="1">
      <alignment horizontal="center" vertical="center" wrapText="1"/>
    </xf>
    <xf numFmtId="177" fontId="10" fillId="0" borderId="2" xfId="0" applyNumberFormat="1" applyFont="1" applyBorder="1" applyAlignment="1">
      <alignment horizontal="center" vertical="center" wrapText="1"/>
    </xf>
    <xf numFmtId="176" fontId="10" fillId="0" borderId="12" xfId="0" applyNumberFormat="1" applyFont="1" applyBorder="1" applyAlignment="1">
      <alignment horizontal="center" vertical="center" wrapText="1"/>
    </xf>
    <xf numFmtId="177" fontId="12" fillId="0" borderId="2" xfId="0" applyNumberFormat="1" applyFont="1" applyFill="1" applyBorder="1" applyAlignment="1">
      <alignment horizontal="center" vertical="center" wrapText="1"/>
    </xf>
    <xf numFmtId="176" fontId="10" fillId="0" borderId="19" xfId="0" applyNumberFormat="1" applyFont="1" applyFill="1" applyBorder="1" applyAlignment="1">
      <alignment horizontal="center" vertical="center" wrapText="1"/>
    </xf>
    <xf numFmtId="177" fontId="10" fillId="0" borderId="9" xfId="0" applyNumberFormat="1" applyFont="1" applyFill="1" applyBorder="1" applyAlignment="1">
      <alignment horizontal="center" vertical="center" wrapText="1"/>
    </xf>
    <xf numFmtId="177" fontId="10" fillId="0" borderId="2" xfId="0" applyNumberFormat="1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0" fillId="0" borderId="3" xfId="0" quotePrefix="1" applyFont="1" applyBorder="1" applyAlignment="1">
      <alignment horizontal="center" vertical="center" wrapText="1"/>
    </xf>
    <xf numFmtId="177" fontId="10" fillId="0" borderId="3" xfId="0" applyNumberFormat="1" applyFont="1" applyBorder="1" applyAlignment="1">
      <alignment horizontal="center" vertical="center" wrapText="1"/>
    </xf>
    <xf numFmtId="180" fontId="10" fillId="0" borderId="2" xfId="0" applyNumberFormat="1" applyFont="1" applyFill="1" applyBorder="1" applyAlignment="1">
      <alignment horizontal="center" vertical="center"/>
    </xf>
    <xf numFmtId="177" fontId="10" fillId="0" borderId="13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 shrinkToFit="1"/>
    </xf>
    <xf numFmtId="0" fontId="12" fillId="0" borderId="2" xfId="0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center" vertical="center"/>
    </xf>
    <xf numFmtId="179" fontId="6" fillId="2" borderId="2" xfId="1" quotePrefix="1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quotePrefix="1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12" fillId="0" borderId="2" xfId="0" quotePrefix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49" fontId="13" fillId="0" borderId="2" xfId="1" applyNumberFormat="1" applyFont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177" fontId="13" fillId="0" borderId="11" xfId="1" applyNumberFormat="1" applyFont="1" applyBorder="1" applyAlignment="1">
      <alignment horizontal="center" vertical="center"/>
    </xf>
    <xf numFmtId="0" fontId="13" fillId="0" borderId="7" xfId="1" applyFont="1" applyBorder="1" applyAlignment="1">
      <alignment horizontal="center" vertical="center"/>
    </xf>
    <xf numFmtId="0" fontId="13" fillId="0" borderId="17" xfId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 wrapText="1"/>
    </xf>
    <xf numFmtId="177" fontId="12" fillId="0" borderId="8" xfId="0" applyNumberFormat="1" applyFont="1" applyBorder="1" applyAlignment="1">
      <alignment horizontal="center" vertical="center" wrapText="1"/>
    </xf>
    <xf numFmtId="177" fontId="12" fillId="0" borderId="1" xfId="0" applyNumberFormat="1" applyFont="1" applyBorder="1" applyAlignment="1">
      <alignment horizontal="center" vertical="center" wrapText="1"/>
    </xf>
    <xf numFmtId="177" fontId="13" fillId="0" borderId="8" xfId="0" applyNumberFormat="1" applyFont="1" applyBorder="1" applyAlignment="1">
      <alignment horizontal="center" vertical="center" wrapText="1"/>
    </xf>
    <xf numFmtId="177" fontId="13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77" fontId="12" fillId="3" borderId="8" xfId="0" applyNumberFormat="1" applyFont="1" applyFill="1" applyBorder="1" applyAlignment="1">
      <alignment horizontal="center" vertical="center" wrapText="1"/>
    </xf>
    <xf numFmtId="177" fontId="13" fillId="3" borderId="8" xfId="0" applyNumberFormat="1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0" fillId="0" borderId="3" xfId="0" quotePrefix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177" fontId="12" fillId="0" borderId="2" xfId="0" applyNumberFormat="1" applyFont="1" applyBorder="1" applyAlignment="1">
      <alignment horizontal="center" vertical="center" wrapText="1"/>
    </xf>
    <xf numFmtId="177" fontId="13" fillId="0" borderId="2" xfId="0" applyNumberFormat="1" applyFont="1" applyBorder="1" applyAlignment="1">
      <alignment horizontal="center" vertical="center" wrapText="1"/>
    </xf>
    <xf numFmtId="177" fontId="13" fillId="0" borderId="12" xfId="1" applyNumberFormat="1" applyFont="1" applyBorder="1" applyAlignment="1">
      <alignment horizontal="center" vertical="center"/>
    </xf>
    <xf numFmtId="177" fontId="12" fillId="0" borderId="7" xfId="0" applyNumberFormat="1" applyFont="1" applyBorder="1" applyAlignment="1">
      <alignment horizontal="center" vertical="center" wrapText="1"/>
    </xf>
    <xf numFmtId="0" fontId="10" fillId="0" borderId="5" xfId="0" quotePrefix="1" applyFont="1" applyBorder="1" applyAlignment="1">
      <alignment horizontal="center" vertical="center" wrapText="1"/>
    </xf>
    <xf numFmtId="177" fontId="12" fillId="0" borderId="15" xfId="0" applyNumberFormat="1" applyFont="1" applyBorder="1" applyAlignment="1">
      <alignment horizontal="center" vertical="center" wrapText="1"/>
    </xf>
    <xf numFmtId="177" fontId="12" fillId="0" borderId="14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77" fontId="12" fillId="0" borderId="20" xfId="0" applyNumberFormat="1" applyFont="1" applyBorder="1" applyAlignment="1">
      <alignment horizontal="center" vertical="center" wrapText="1"/>
    </xf>
    <xf numFmtId="177" fontId="12" fillId="0" borderId="21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shrinkToFit="1"/>
    </xf>
    <xf numFmtId="0" fontId="12" fillId="0" borderId="16" xfId="0" applyFont="1" applyBorder="1" applyAlignment="1">
      <alignment horizontal="center" vertical="center"/>
    </xf>
    <xf numFmtId="177" fontId="10" fillId="0" borderId="9" xfId="0" applyNumberFormat="1" applyFont="1" applyBorder="1" applyAlignment="1">
      <alignment horizontal="center" vertical="center" wrapText="1"/>
    </xf>
    <xf numFmtId="180" fontId="10" fillId="0" borderId="2" xfId="0" applyNumberFormat="1" applyFont="1" applyBorder="1" applyAlignment="1">
      <alignment horizontal="center" vertical="center"/>
    </xf>
    <xf numFmtId="177" fontId="10" fillId="0" borderId="13" xfId="0" applyNumberFormat="1" applyFont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177" fontId="10" fillId="0" borderId="3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2" xfId="0" quotePrefix="1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/>
    </xf>
    <xf numFmtId="176" fontId="13" fillId="0" borderId="11" xfId="0" applyNumberFormat="1" applyFont="1" applyBorder="1" applyAlignment="1">
      <alignment horizontal="center" vertical="center" wrapText="1"/>
    </xf>
    <xf numFmtId="177" fontId="13" fillId="0" borderId="7" xfId="0" applyNumberFormat="1" applyFont="1" applyBorder="1" applyAlignment="1">
      <alignment horizontal="center" vertical="center" wrapText="1"/>
    </xf>
    <xf numFmtId="177" fontId="13" fillId="0" borderId="15" xfId="0" applyNumberFormat="1" applyFont="1" applyBorder="1" applyAlignment="1">
      <alignment horizontal="center" vertical="center" wrapText="1"/>
    </xf>
    <xf numFmtId="177" fontId="13" fillId="0" borderId="14" xfId="0" applyNumberFormat="1" applyFont="1" applyBorder="1" applyAlignment="1">
      <alignment horizontal="center" vertical="center" wrapText="1"/>
    </xf>
    <xf numFmtId="177" fontId="13" fillId="0" borderId="5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2" xfId="0" quotePrefix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2" fillId="0" borderId="2" xfId="0" quotePrefix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177" fontId="12" fillId="0" borderId="17" xfId="0" applyNumberFormat="1" applyFont="1" applyBorder="1" applyAlignment="1">
      <alignment horizontal="center" vertical="center" wrapText="1"/>
    </xf>
    <xf numFmtId="0" fontId="13" fillId="0" borderId="21" xfId="1" applyFont="1" applyBorder="1" applyAlignment="1">
      <alignment horizontal="center" vertical="center"/>
    </xf>
    <xf numFmtId="177" fontId="13" fillId="0" borderId="20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77" fontId="13" fillId="0" borderId="21" xfId="0" applyNumberFormat="1" applyFont="1" applyBorder="1" applyAlignment="1">
      <alignment horizontal="center" vertical="center" wrapText="1"/>
    </xf>
    <xf numFmtId="177" fontId="12" fillId="0" borderId="0" xfId="0" applyNumberFormat="1" applyFont="1" applyBorder="1" applyAlignment="1">
      <alignment horizontal="center" vertical="center" wrapText="1"/>
    </xf>
    <xf numFmtId="177" fontId="13" fillId="0" borderId="0" xfId="0" applyNumberFormat="1" applyFont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77" fontId="13" fillId="0" borderId="26" xfId="1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177" fontId="12" fillId="0" borderId="15" xfId="0" applyNumberFormat="1" applyFont="1" applyFill="1" applyBorder="1" applyAlignment="1">
      <alignment horizontal="center" vertical="center" wrapText="1"/>
    </xf>
    <xf numFmtId="177" fontId="12" fillId="0" borderId="14" xfId="0" applyNumberFormat="1" applyFont="1" applyFill="1" applyBorder="1" applyAlignment="1">
      <alignment horizontal="center" vertical="center" wrapText="1"/>
    </xf>
    <xf numFmtId="177" fontId="12" fillId="0" borderId="8" xfId="0" applyNumberFormat="1" applyFont="1" applyFill="1" applyBorder="1" applyAlignment="1">
      <alignment horizontal="center" vertical="center" wrapText="1"/>
    </xf>
    <xf numFmtId="177" fontId="12" fillId="0" borderId="1" xfId="0" applyNumberFormat="1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 wrapText="1"/>
    </xf>
    <xf numFmtId="0" fontId="10" fillId="0" borderId="2" xfId="0" quotePrefix="1" applyFont="1" applyFill="1" applyBorder="1" applyAlignment="1">
      <alignment horizontal="center" vertical="center"/>
    </xf>
    <xf numFmtId="177" fontId="12" fillId="0" borderId="7" xfId="0" applyNumberFormat="1" applyFont="1" applyFill="1" applyBorder="1" applyAlignment="1">
      <alignment horizontal="center" vertical="center" wrapText="1"/>
    </xf>
    <xf numFmtId="176" fontId="10" fillId="0" borderId="2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0" borderId="14" xfId="0" quotePrefix="1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76" fontId="10" fillId="0" borderId="25" xfId="0" applyNumberFormat="1" applyFont="1" applyFill="1" applyBorder="1" applyAlignment="1">
      <alignment horizontal="center" vertical="center" wrapText="1"/>
    </xf>
    <xf numFmtId="177" fontId="10" fillId="0" borderId="0" xfId="0" applyNumberFormat="1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6" fillId="0" borderId="2" xfId="1" applyFont="1" applyFill="1" applyBorder="1" applyAlignment="1">
      <alignment horizontal="center" vertical="center" wrapText="1"/>
    </xf>
    <xf numFmtId="176" fontId="13" fillId="0" borderId="12" xfId="0" applyNumberFormat="1" applyFont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 vertical="center"/>
    </xf>
    <xf numFmtId="177" fontId="10" fillId="0" borderId="3" xfId="0" applyNumberFormat="1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180" fontId="16" fillId="0" borderId="2" xfId="0" applyNumberFormat="1" applyFont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49" fontId="6" fillId="2" borderId="2" xfId="1" applyNumberFormat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23" xfId="1" applyFont="1" applyFill="1" applyBorder="1" applyAlignment="1">
      <alignment horizontal="center" vertical="center" wrapText="1"/>
    </xf>
    <xf numFmtId="0" fontId="6" fillId="2" borderId="24" xfId="1" applyFont="1" applyFill="1" applyBorder="1" applyAlignment="1">
      <alignment horizontal="center" vertical="center"/>
    </xf>
    <xf numFmtId="0" fontId="6" fillId="2" borderId="26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righ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000099"/>
      <color rgb="FF92D050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F3320-1AC7-44B7-A7D5-6A6A3374CBF9}">
  <sheetPr>
    <pageSetUpPr fitToPage="1"/>
  </sheetPr>
  <dimension ref="A1:O46"/>
  <sheetViews>
    <sheetView tabSelected="1" zoomScale="70" zoomScaleNormal="70" zoomScaleSheetLayoutView="85" workbookViewId="0">
      <pane ySplit="5" topLeftCell="A6" activePane="bottomLeft" state="frozen"/>
      <selection pane="bottomLeft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6" style="2" bestFit="1" customWidth="1"/>
    <col min="4" max="4" width="12.19921875" style="7" bestFit="1" customWidth="1"/>
    <col min="5" max="5" width="10" style="2" bestFit="1" customWidth="1"/>
    <col min="6" max="6" width="23.59765625" style="2" customWidth="1"/>
    <col min="7" max="7" width="10.19921875" style="2" customWidth="1"/>
    <col min="8" max="8" width="10.69921875" style="2" customWidth="1"/>
    <col min="9" max="9" width="13.69921875" style="2" customWidth="1"/>
    <col min="10" max="10" width="13.69921875" style="6" customWidth="1"/>
    <col min="11" max="14" width="13.69921875" style="2" customWidth="1"/>
    <col min="15" max="15" width="25.69921875" style="2" customWidth="1"/>
    <col min="16" max="16384" width="9" style="2"/>
  </cols>
  <sheetData>
    <row r="1" spans="1:15" ht="25.2" x14ac:dyDescent="0.4">
      <c r="A1" s="1" t="s">
        <v>358</v>
      </c>
      <c r="B1" s="1"/>
      <c r="C1" s="1"/>
      <c r="F1" s="3"/>
      <c r="I1" s="6"/>
      <c r="J1" s="2"/>
    </row>
    <row r="2" spans="1:15" ht="19.8" thickBot="1" x14ac:dyDescent="0.45">
      <c r="A2" s="3" t="s">
        <v>3</v>
      </c>
      <c r="B2" s="3"/>
      <c r="D2" s="164" t="s">
        <v>350</v>
      </c>
      <c r="F2" s="3"/>
      <c r="I2" s="6"/>
      <c r="J2" s="2"/>
    </row>
    <row r="3" spans="1:15" ht="17.399999999999999" customHeight="1" thickTop="1" x14ac:dyDescent="0.4">
      <c r="A3" s="168" t="s">
        <v>2</v>
      </c>
      <c r="B3" s="169" t="s">
        <v>0</v>
      </c>
      <c r="C3" s="170" t="s">
        <v>10</v>
      </c>
      <c r="D3" s="173" t="s">
        <v>9</v>
      </c>
      <c r="E3" s="170" t="s">
        <v>4</v>
      </c>
      <c r="F3" s="174" t="s">
        <v>1</v>
      </c>
      <c r="G3" s="175" t="s">
        <v>5</v>
      </c>
      <c r="H3" s="178" t="s">
        <v>12</v>
      </c>
      <c r="I3" s="169" t="s">
        <v>158</v>
      </c>
      <c r="J3" s="169"/>
      <c r="K3" s="169"/>
      <c r="L3" s="169" t="s">
        <v>159</v>
      </c>
      <c r="M3" s="169"/>
      <c r="N3" s="169"/>
      <c r="O3" s="165" t="s">
        <v>14</v>
      </c>
    </row>
    <row r="4" spans="1:15" ht="17.399999999999999" customHeight="1" x14ac:dyDescent="0.4">
      <c r="A4" s="169"/>
      <c r="B4" s="169"/>
      <c r="C4" s="171"/>
      <c r="D4" s="173"/>
      <c r="E4" s="171"/>
      <c r="F4" s="174"/>
      <c r="G4" s="176"/>
      <c r="H4" s="179"/>
      <c r="I4" s="182" t="s">
        <v>6</v>
      </c>
      <c r="J4" s="182"/>
      <c r="K4" s="5">
        <v>17</v>
      </c>
      <c r="L4" s="182" t="s">
        <v>6</v>
      </c>
      <c r="M4" s="182"/>
      <c r="N4" s="5">
        <v>16</v>
      </c>
      <c r="O4" s="166"/>
    </row>
    <row r="5" spans="1:15" x14ac:dyDescent="0.4">
      <c r="A5" s="169"/>
      <c r="B5" s="169"/>
      <c r="C5" s="172"/>
      <c r="D5" s="173"/>
      <c r="E5" s="172"/>
      <c r="F5" s="174"/>
      <c r="G5" s="177"/>
      <c r="H5" s="179"/>
      <c r="I5" s="63" t="s">
        <v>11</v>
      </c>
      <c r="J5" s="63" t="s">
        <v>7</v>
      </c>
      <c r="K5" s="63" t="s">
        <v>8</v>
      </c>
      <c r="L5" s="63" t="s">
        <v>11</v>
      </c>
      <c r="M5" s="63" t="s">
        <v>7</v>
      </c>
      <c r="N5" s="63" t="s">
        <v>8</v>
      </c>
      <c r="O5" s="167"/>
    </row>
    <row r="6" spans="1:15" ht="25.2" customHeight="1" x14ac:dyDescent="0.4">
      <c r="A6" s="17">
        <v>1</v>
      </c>
      <c r="B6" s="64" t="s">
        <v>15</v>
      </c>
      <c r="C6" s="30" t="s">
        <v>41</v>
      </c>
      <c r="D6" s="65" t="s">
        <v>160</v>
      </c>
      <c r="E6" s="64">
        <v>890321</v>
      </c>
      <c r="F6" s="66" t="s">
        <v>13</v>
      </c>
      <c r="G6" s="134">
        <f t="shared" ref="G6:G26" si="0">K6+N6</f>
        <v>33</v>
      </c>
      <c r="H6" s="68">
        <f t="shared" ref="H6:H26" si="1">I6+L6</f>
        <v>18</v>
      </c>
      <c r="I6" s="69">
        <v>10</v>
      </c>
      <c r="J6" s="69">
        <v>1</v>
      </c>
      <c r="K6" s="41">
        <f t="shared" ref="K6:K17" si="2">$K$4-J6+1</f>
        <v>17</v>
      </c>
      <c r="L6" s="69">
        <v>8</v>
      </c>
      <c r="M6" s="69">
        <v>1</v>
      </c>
      <c r="N6" s="41">
        <f t="shared" ref="N6:N16" si="3">$N$4-M6+1</f>
        <v>16</v>
      </c>
      <c r="O6" s="70"/>
    </row>
    <row r="7" spans="1:15" ht="25.2" customHeight="1" x14ac:dyDescent="0.4">
      <c r="A7" s="17">
        <v>2</v>
      </c>
      <c r="B7" s="19" t="s">
        <v>18</v>
      </c>
      <c r="C7" s="17" t="s">
        <v>41</v>
      </c>
      <c r="D7" s="19" t="s">
        <v>162</v>
      </c>
      <c r="E7" s="27">
        <v>900909</v>
      </c>
      <c r="F7" s="53" t="s">
        <v>68</v>
      </c>
      <c r="G7" s="67">
        <f t="shared" si="0"/>
        <v>30</v>
      </c>
      <c r="H7" s="68">
        <f t="shared" si="1"/>
        <v>63</v>
      </c>
      <c r="I7" s="71">
        <v>35</v>
      </c>
      <c r="J7" s="122">
        <v>3</v>
      </c>
      <c r="K7" s="41">
        <f t="shared" si="2"/>
        <v>15</v>
      </c>
      <c r="L7" s="73">
        <v>28</v>
      </c>
      <c r="M7" s="74">
        <v>2</v>
      </c>
      <c r="N7" s="41">
        <f t="shared" si="3"/>
        <v>15</v>
      </c>
      <c r="O7" s="70"/>
    </row>
    <row r="8" spans="1:15" ht="25.2" customHeight="1" x14ac:dyDescent="0.4">
      <c r="A8" s="17">
        <v>3</v>
      </c>
      <c r="B8" s="19" t="s">
        <v>20</v>
      </c>
      <c r="C8" s="17" t="s">
        <v>41</v>
      </c>
      <c r="D8" s="17" t="s">
        <v>161</v>
      </c>
      <c r="E8" s="27">
        <v>900822</v>
      </c>
      <c r="F8" s="53" t="s">
        <v>37</v>
      </c>
      <c r="G8" s="67">
        <f t="shared" si="0"/>
        <v>29</v>
      </c>
      <c r="H8" s="68">
        <f t="shared" si="1"/>
        <v>66</v>
      </c>
      <c r="I8" s="71">
        <v>32</v>
      </c>
      <c r="J8" s="123">
        <v>2</v>
      </c>
      <c r="K8" s="41">
        <f t="shared" si="2"/>
        <v>16</v>
      </c>
      <c r="L8" s="73">
        <v>34</v>
      </c>
      <c r="M8" s="74">
        <v>4</v>
      </c>
      <c r="N8" s="41">
        <f t="shared" si="3"/>
        <v>13</v>
      </c>
      <c r="O8" s="70"/>
    </row>
    <row r="9" spans="1:15" ht="25.2" customHeight="1" x14ac:dyDescent="0.4">
      <c r="A9" s="17">
        <v>4</v>
      </c>
      <c r="B9" s="19" t="s">
        <v>19</v>
      </c>
      <c r="C9" s="17" t="s">
        <v>41</v>
      </c>
      <c r="D9" s="19" t="s">
        <v>28</v>
      </c>
      <c r="E9" s="27">
        <v>940823</v>
      </c>
      <c r="F9" s="53" t="s">
        <v>35</v>
      </c>
      <c r="G9" s="67">
        <f t="shared" si="0"/>
        <v>27</v>
      </c>
      <c r="H9" s="68">
        <f t="shared" si="1"/>
        <v>71</v>
      </c>
      <c r="I9" s="71">
        <v>42</v>
      </c>
      <c r="J9" s="122">
        <v>5</v>
      </c>
      <c r="K9" s="41">
        <f t="shared" si="2"/>
        <v>13</v>
      </c>
      <c r="L9" s="73">
        <v>29</v>
      </c>
      <c r="M9" s="74">
        <v>3</v>
      </c>
      <c r="N9" s="41">
        <f t="shared" si="3"/>
        <v>14</v>
      </c>
      <c r="O9" s="17"/>
    </row>
    <row r="10" spans="1:15" ht="25.2" customHeight="1" x14ac:dyDescent="0.4">
      <c r="A10" s="17">
        <v>5</v>
      </c>
      <c r="B10" s="19" t="s">
        <v>22</v>
      </c>
      <c r="C10" s="17" t="s">
        <v>41</v>
      </c>
      <c r="D10" s="19" t="s">
        <v>163</v>
      </c>
      <c r="E10" s="27">
        <v>870430</v>
      </c>
      <c r="F10" s="53" t="s">
        <v>39</v>
      </c>
      <c r="G10" s="67">
        <f t="shared" si="0"/>
        <v>25</v>
      </c>
      <c r="H10" s="68">
        <f t="shared" si="1"/>
        <v>89</v>
      </c>
      <c r="I10" s="71">
        <v>38</v>
      </c>
      <c r="J10" s="123">
        <v>4</v>
      </c>
      <c r="K10" s="41">
        <f t="shared" si="2"/>
        <v>14</v>
      </c>
      <c r="L10" s="73">
        <v>51</v>
      </c>
      <c r="M10" s="74">
        <v>6</v>
      </c>
      <c r="N10" s="41">
        <f t="shared" si="3"/>
        <v>11</v>
      </c>
      <c r="O10" s="17"/>
    </row>
    <row r="11" spans="1:15" ht="25.2" customHeight="1" x14ac:dyDescent="0.4">
      <c r="A11" s="17">
        <v>6</v>
      </c>
      <c r="B11" s="19" t="s">
        <v>23</v>
      </c>
      <c r="C11" s="17" t="s">
        <v>41</v>
      </c>
      <c r="D11" s="19" t="s">
        <v>164</v>
      </c>
      <c r="E11" s="27" t="s">
        <v>17</v>
      </c>
      <c r="F11" s="53" t="s">
        <v>40</v>
      </c>
      <c r="G11" s="67">
        <f t="shared" si="0"/>
        <v>24</v>
      </c>
      <c r="H11" s="68">
        <f t="shared" si="1"/>
        <v>93</v>
      </c>
      <c r="I11" s="75">
        <v>58</v>
      </c>
      <c r="J11" s="72">
        <v>6</v>
      </c>
      <c r="K11" s="41">
        <f t="shared" si="2"/>
        <v>12</v>
      </c>
      <c r="L11" s="76">
        <v>35</v>
      </c>
      <c r="M11" s="74">
        <v>5</v>
      </c>
      <c r="N11" s="41">
        <f t="shared" si="3"/>
        <v>12</v>
      </c>
      <c r="O11" s="17"/>
    </row>
    <row r="12" spans="1:15" ht="25.2" customHeight="1" x14ac:dyDescent="0.4">
      <c r="A12" s="17">
        <v>7</v>
      </c>
      <c r="B12" s="19" t="s">
        <v>21</v>
      </c>
      <c r="C12" s="17" t="s">
        <v>41</v>
      </c>
      <c r="D12" s="19" t="s">
        <v>165</v>
      </c>
      <c r="E12" s="27">
        <v>920403</v>
      </c>
      <c r="F12" s="53" t="s">
        <v>38</v>
      </c>
      <c r="G12" s="67">
        <f t="shared" si="0"/>
        <v>21</v>
      </c>
      <c r="H12" s="68">
        <f t="shared" si="1"/>
        <v>111</v>
      </c>
      <c r="I12" s="129">
        <v>59</v>
      </c>
      <c r="J12" s="69">
        <v>7</v>
      </c>
      <c r="K12" s="41">
        <f t="shared" si="2"/>
        <v>11</v>
      </c>
      <c r="L12" s="130">
        <v>52</v>
      </c>
      <c r="M12" s="74">
        <v>7</v>
      </c>
      <c r="N12" s="41">
        <f t="shared" si="3"/>
        <v>10</v>
      </c>
      <c r="O12" s="17"/>
    </row>
    <row r="13" spans="1:15" ht="25.2" customHeight="1" x14ac:dyDescent="0.4">
      <c r="A13" s="17">
        <v>8</v>
      </c>
      <c r="B13" s="19" t="s">
        <v>25</v>
      </c>
      <c r="C13" s="17" t="s">
        <v>41</v>
      </c>
      <c r="D13" s="19" t="s">
        <v>32</v>
      </c>
      <c r="E13" s="27" t="s">
        <v>43</v>
      </c>
      <c r="F13" s="53" t="s">
        <v>56</v>
      </c>
      <c r="G13" s="67">
        <f t="shared" si="0"/>
        <v>19</v>
      </c>
      <c r="H13" s="68">
        <f t="shared" si="1"/>
        <v>143</v>
      </c>
      <c r="I13" s="71">
        <v>90</v>
      </c>
      <c r="J13" s="72">
        <v>8</v>
      </c>
      <c r="K13" s="41">
        <f t="shared" si="2"/>
        <v>10</v>
      </c>
      <c r="L13" s="73">
        <v>53</v>
      </c>
      <c r="M13" s="74">
        <v>8</v>
      </c>
      <c r="N13" s="41">
        <f t="shared" si="3"/>
        <v>9</v>
      </c>
      <c r="O13" s="17"/>
    </row>
    <row r="14" spans="1:15" ht="25.2" customHeight="1" x14ac:dyDescent="0.4">
      <c r="A14" s="17">
        <v>9</v>
      </c>
      <c r="B14" s="19" t="s">
        <v>24</v>
      </c>
      <c r="C14" s="17" t="s">
        <v>41</v>
      </c>
      <c r="D14" s="19" t="s">
        <v>30</v>
      </c>
      <c r="E14" s="27" t="s">
        <v>42</v>
      </c>
      <c r="F14" s="53" t="s">
        <v>166</v>
      </c>
      <c r="G14" s="67">
        <f t="shared" si="0"/>
        <v>17</v>
      </c>
      <c r="H14" s="68">
        <f t="shared" si="1"/>
        <v>170</v>
      </c>
      <c r="I14" s="71">
        <v>107</v>
      </c>
      <c r="J14" s="69">
        <v>9</v>
      </c>
      <c r="K14" s="41">
        <f t="shared" si="2"/>
        <v>9</v>
      </c>
      <c r="L14" s="73">
        <v>63</v>
      </c>
      <c r="M14" s="74">
        <v>9</v>
      </c>
      <c r="N14" s="41">
        <f t="shared" si="3"/>
        <v>8</v>
      </c>
      <c r="O14" s="17"/>
    </row>
    <row r="15" spans="1:15" ht="25.2" customHeight="1" x14ac:dyDescent="0.4">
      <c r="A15" s="17">
        <v>10</v>
      </c>
      <c r="B15" s="19" t="s">
        <v>27</v>
      </c>
      <c r="C15" s="17" t="s">
        <v>41</v>
      </c>
      <c r="D15" s="19" t="s">
        <v>171</v>
      </c>
      <c r="E15" s="27" t="s">
        <v>45</v>
      </c>
      <c r="F15" s="53" t="s">
        <v>78</v>
      </c>
      <c r="G15" s="67">
        <f t="shared" si="0"/>
        <v>10</v>
      </c>
      <c r="H15" s="68">
        <f t="shared" si="1"/>
        <v>216</v>
      </c>
      <c r="I15" s="71">
        <v>120</v>
      </c>
      <c r="J15" s="122">
        <v>13</v>
      </c>
      <c r="K15" s="41">
        <f t="shared" si="2"/>
        <v>5</v>
      </c>
      <c r="L15" s="73">
        <v>96</v>
      </c>
      <c r="M15" s="74">
        <v>12</v>
      </c>
      <c r="N15" s="41">
        <f t="shared" si="3"/>
        <v>5</v>
      </c>
      <c r="O15" s="17"/>
    </row>
    <row r="16" spans="1:15" ht="25.2" customHeight="1" x14ac:dyDescent="0.4">
      <c r="A16" s="17">
        <v>11</v>
      </c>
      <c r="B16" s="17" t="s">
        <v>129</v>
      </c>
      <c r="C16" s="17" t="s">
        <v>41</v>
      </c>
      <c r="D16" s="19" t="s">
        <v>172</v>
      </c>
      <c r="E16" s="28" t="s">
        <v>173</v>
      </c>
      <c r="F16" s="53" t="s">
        <v>174</v>
      </c>
      <c r="G16" s="67">
        <f t="shared" si="0"/>
        <v>10</v>
      </c>
      <c r="H16" s="68">
        <f t="shared" si="1"/>
        <v>224</v>
      </c>
      <c r="I16" s="75">
        <v>133</v>
      </c>
      <c r="J16" s="123">
        <v>14</v>
      </c>
      <c r="K16" s="41">
        <f t="shared" si="2"/>
        <v>4</v>
      </c>
      <c r="L16" s="76">
        <v>91</v>
      </c>
      <c r="M16" s="127">
        <v>11</v>
      </c>
      <c r="N16" s="41">
        <f t="shared" si="3"/>
        <v>6</v>
      </c>
      <c r="O16" s="17"/>
    </row>
    <row r="17" spans="1:15" ht="25.2" customHeight="1" x14ac:dyDescent="0.4">
      <c r="A17" s="17">
        <v>12</v>
      </c>
      <c r="B17" s="19" t="s">
        <v>167</v>
      </c>
      <c r="C17" s="17" t="s">
        <v>41</v>
      </c>
      <c r="D17" s="19" t="s">
        <v>29</v>
      </c>
      <c r="E17" s="27" t="s">
        <v>16</v>
      </c>
      <c r="F17" s="53" t="s">
        <v>36</v>
      </c>
      <c r="G17" s="67">
        <f t="shared" si="0"/>
        <v>8</v>
      </c>
      <c r="H17" s="68">
        <f t="shared" si="1"/>
        <v>109</v>
      </c>
      <c r="I17" s="77">
        <v>109</v>
      </c>
      <c r="J17" s="72">
        <v>10</v>
      </c>
      <c r="K17" s="41">
        <f t="shared" si="2"/>
        <v>8</v>
      </c>
      <c r="L17" s="78"/>
      <c r="M17" s="74"/>
      <c r="N17" s="41"/>
      <c r="O17" s="17"/>
    </row>
    <row r="18" spans="1:15" ht="25.2" customHeight="1" x14ac:dyDescent="0.4">
      <c r="A18" s="17">
        <v>13</v>
      </c>
      <c r="B18" s="79" t="s">
        <v>318</v>
      </c>
      <c r="C18" s="16" t="s">
        <v>41</v>
      </c>
      <c r="D18" s="135" t="s">
        <v>321</v>
      </c>
      <c r="E18" s="43" t="s">
        <v>363</v>
      </c>
      <c r="F18" s="121" t="s">
        <v>322</v>
      </c>
      <c r="G18" s="67">
        <f t="shared" si="0"/>
        <v>7</v>
      </c>
      <c r="H18" s="68">
        <f t="shared" si="1"/>
        <v>67</v>
      </c>
      <c r="I18" s="92"/>
      <c r="J18" s="72"/>
      <c r="K18" s="41"/>
      <c r="L18" s="125">
        <v>67</v>
      </c>
      <c r="M18" s="128">
        <v>10</v>
      </c>
      <c r="N18" s="41">
        <f>$N$4-M18+1</f>
        <v>7</v>
      </c>
      <c r="O18" s="16"/>
    </row>
    <row r="19" spans="1:15" ht="25.2" customHeight="1" x14ac:dyDescent="0.4">
      <c r="A19" s="17">
        <v>14</v>
      </c>
      <c r="B19" s="19" t="s">
        <v>26</v>
      </c>
      <c r="C19" s="17" t="s">
        <v>41</v>
      </c>
      <c r="D19" s="19" t="s">
        <v>33</v>
      </c>
      <c r="E19" s="27" t="s">
        <v>44</v>
      </c>
      <c r="F19" s="53" t="s">
        <v>168</v>
      </c>
      <c r="G19" s="67">
        <f t="shared" si="0"/>
        <v>7</v>
      </c>
      <c r="H19" s="68">
        <f t="shared" si="1"/>
        <v>116</v>
      </c>
      <c r="I19" s="71">
        <v>116</v>
      </c>
      <c r="J19" s="69">
        <v>11</v>
      </c>
      <c r="K19" s="41">
        <f>$K$4-J19+1</f>
        <v>7</v>
      </c>
      <c r="L19" s="73"/>
      <c r="M19" s="74"/>
      <c r="N19" s="41"/>
      <c r="O19" s="17"/>
    </row>
    <row r="20" spans="1:15" ht="25.2" customHeight="1" x14ac:dyDescent="0.4">
      <c r="A20" s="17">
        <v>15</v>
      </c>
      <c r="B20" s="19" t="s">
        <v>169</v>
      </c>
      <c r="C20" s="17" t="s">
        <v>41</v>
      </c>
      <c r="D20" s="19" t="s">
        <v>170</v>
      </c>
      <c r="E20" s="27" t="s">
        <v>43</v>
      </c>
      <c r="F20" s="53" t="s">
        <v>55</v>
      </c>
      <c r="G20" s="67">
        <f t="shared" si="0"/>
        <v>6</v>
      </c>
      <c r="H20" s="68">
        <f t="shared" si="1"/>
        <v>118</v>
      </c>
      <c r="I20" s="82">
        <v>118</v>
      </c>
      <c r="J20" s="123">
        <v>12</v>
      </c>
      <c r="K20" s="41">
        <f>$K$4-J20+1</f>
        <v>6</v>
      </c>
      <c r="L20" s="83"/>
      <c r="M20" s="83"/>
      <c r="N20" s="41"/>
      <c r="O20" s="17"/>
    </row>
    <row r="21" spans="1:15" ht="25.2" customHeight="1" x14ac:dyDescent="0.4">
      <c r="A21" s="17">
        <v>16</v>
      </c>
      <c r="B21" s="19" t="s">
        <v>319</v>
      </c>
      <c r="C21" s="17" t="s">
        <v>41</v>
      </c>
      <c r="D21" s="136" t="s">
        <v>323</v>
      </c>
      <c r="E21" s="27" t="s">
        <v>364</v>
      </c>
      <c r="F21" s="105" t="s">
        <v>324</v>
      </c>
      <c r="G21" s="67">
        <f t="shared" si="0"/>
        <v>4</v>
      </c>
      <c r="H21" s="68">
        <f t="shared" si="1"/>
        <v>115</v>
      </c>
      <c r="I21" s="82"/>
      <c r="J21" s="72"/>
      <c r="K21" s="41"/>
      <c r="L21" s="83">
        <v>115</v>
      </c>
      <c r="M21" s="83">
        <v>13</v>
      </c>
      <c r="N21" s="41">
        <f>$N$4-M21+1</f>
        <v>4</v>
      </c>
      <c r="O21" s="17"/>
    </row>
    <row r="22" spans="1:15" ht="27" customHeight="1" x14ac:dyDescent="0.4">
      <c r="A22" s="17">
        <v>17</v>
      </c>
      <c r="B22" s="17" t="s">
        <v>320</v>
      </c>
      <c r="C22" s="17" t="s">
        <v>41</v>
      </c>
      <c r="D22" s="136" t="s">
        <v>326</v>
      </c>
      <c r="E22" s="28" t="s">
        <v>362</v>
      </c>
      <c r="F22" s="105" t="s">
        <v>325</v>
      </c>
      <c r="G22" s="67">
        <f t="shared" si="0"/>
        <v>3</v>
      </c>
      <c r="H22" s="68">
        <f t="shared" si="1"/>
        <v>131</v>
      </c>
      <c r="I22" s="103"/>
      <c r="J22" s="103"/>
      <c r="K22" s="104"/>
      <c r="L22" s="81">
        <v>131</v>
      </c>
      <c r="M22" s="81">
        <v>14</v>
      </c>
      <c r="N22" s="41">
        <f>$N$4-M22+1</f>
        <v>3</v>
      </c>
      <c r="O22" s="17"/>
    </row>
    <row r="23" spans="1:15" ht="25.2" customHeight="1" x14ac:dyDescent="0.4">
      <c r="A23" s="17">
        <v>18</v>
      </c>
      <c r="B23" s="17" t="s">
        <v>132</v>
      </c>
      <c r="C23" s="17" t="s">
        <v>41</v>
      </c>
      <c r="D23" s="19" t="s">
        <v>175</v>
      </c>
      <c r="E23" s="80" t="s">
        <v>176</v>
      </c>
      <c r="F23" s="54" t="s">
        <v>177</v>
      </c>
      <c r="G23" s="67">
        <f t="shared" si="0"/>
        <v>3</v>
      </c>
      <c r="H23" s="68">
        <f t="shared" si="1"/>
        <v>137</v>
      </c>
      <c r="I23" s="16">
        <v>137</v>
      </c>
      <c r="J23" s="124">
        <v>15</v>
      </c>
      <c r="K23" s="102">
        <f>$K$4-J23+1</f>
        <v>3</v>
      </c>
      <c r="L23" s="126"/>
      <c r="M23" s="126"/>
      <c r="N23" s="41"/>
      <c r="O23" s="16"/>
    </row>
    <row r="24" spans="1:15" ht="27.6" customHeight="1" x14ac:dyDescent="0.4">
      <c r="A24" s="17">
        <v>19</v>
      </c>
      <c r="B24" s="19" t="s">
        <v>178</v>
      </c>
      <c r="C24" s="17" t="s">
        <v>41</v>
      </c>
      <c r="D24" s="19" t="s">
        <v>179</v>
      </c>
      <c r="E24" s="27" t="s">
        <v>180</v>
      </c>
      <c r="F24" s="53" t="s">
        <v>181</v>
      </c>
      <c r="G24" s="67">
        <f t="shared" si="0"/>
        <v>2</v>
      </c>
      <c r="H24" s="68">
        <f t="shared" si="1"/>
        <v>150</v>
      </c>
      <c r="I24" s="82">
        <v>150</v>
      </c>
      <c r="J24" s="82">
        <v>16</v>
      </c>
      <c r="K24" s="41">
        <f>$K$4-J24+1</f>
        <v>2</v>
      </c>
      <c r="L24" s="83"/>
      <c r="M24" s="83"/>
      <c r="N24" s="41"/>
      <c r="O24" s="17"/>
    </row>
    <row r="25" spans="1:15" ht="25.2" customHeight="1" x14ac:dyDescent="0.4">
      <c r="A25" s="17">
        <v>20</v>
      </c>
      <c r="B25" s="17" t="s">
        <v>318</v>
      </c>
      <c r="C25" s="17" t="s">
        <v>41</v>
      </c>
      <c r="D25" s="136" t="s">
        <v>327</v>
      </c>
      <c r="E25" s="28" t="s">
        <v>361</v>
      </c>
      <c r="F25" s="105" t="s">
        <v>328</v>
      </c>
      <c r="G25" s="67">
        <f t="shared" si="0"/>
        <v>2</v>
      </c>
      <c r="H25" s="68">
        <f t="shared" si="1"/>
        <v>161</v>
      </c>
      <c r="I25" s="103"/>
      <c r="J25" s="103"/>
      <c r="K25" s="104"/>
      <c r="L25" s="81">
        <v>161</v>
      </c>
      <c r="M25" s="81">
        <v>15</v>
      </c>
      <c r="N25" s="41">
        <f>$N$4-M25+1</f>
        <v>2</v>
      </c>
      <c r="O25" s="103"/>
    </row>
    <row r="26" spans="1:15" ht="27" customHeight="1" thickBot="1" x14ac:dyDescent="0.45">
      <c r="A26" s="17">
        <v>21</v>
      </c>
      <c r="B26" s="19" t="s">
        <v>182</v>
      </c>
      <c r="C26" s="17" t="s">
        <v>41</v>
      </c>
      <c r="D26" s="19" t="s">
        <v>31</v>
      </c>
      <c r="E26" s="27">
        <v>781001</v>
      </c>
      <c r="F26" s="53" t="s">
        <v>34</v>
      </c>
      <c r="G26" s="84">
        <f t="shared" si="0"/>
        <v>2</v>
      </c>
      <c r="H26" s="68">
        <f t="shared" si="1"/>
        <v>356</v>
      </c>
      <c r="I26" s="82">
        <v>180</v>
      </c>
      <c r="J26" s="82">
        <v>17</v>
      </c>
      <c r="K26" s="41">
        <f>$K$4-J26+1</f>
        <v>1</v>
      </c>
      <c r="L26" s="83">
        <v>176</v>
      </c>
      <c r="M26" s="83">
        <v>16</v>
      </c>
      <c r="N26" s="41">
        <f>$N$4-M26+1</f>
        <v>1</v>
      </c>
      <c r="O26" s="103"/>
    </row>
    <row r="27" spans="1:15" ht="19.8" thickTop="1" x14ac:dyDescent="0.4">
      <c r="K27" s="15"/>
      <c r="L27" s="15"/>
      <c r="M27" s="15"/>
      <c r="N27" s="15"/>
    </row>
    <row r="28" spans="1:15" x14ac:dyDescent="0.4">
      <c r="K28" s="15"/>
      <c r="L28" s="15"/>
      <c r="M28" s="15"/>
      <c r="N28" s="15"/>
    </row>
    <row r="29" spans="1:15" x14ac:dyDescent="0.4">
      <c r="K29" s="15"/>
      <c r="L29" s="15"/>
      <c r="M29" s="15"/>
      <c r="N29" s="15"/>
    </row>
    <row r="30" spans="1:15" ht="25.2" x14ac:dyDescent="0.4">
      <c r="A30" s="1" t="s">
        <v>365</v>
      </c>
      <c r="B30" s="1"/>
      <c r="C30" s="1"/>
      <c r="D30" s="2"/>
      <c r="F30" s="3"/>
      <c r="I30" s="6"/>
      <c r="J30" s="2"/>
      <c r="L30" s="6"/>
    </row>
    <row r="31" spans="1:15" ht="19.8" thickBot="1" x14ac:dyDescent="0.45">
      <c r="A31" s="3" t="s">
        <v>3</v>
      </c>
      <c r="B31" s="3"/>
      <c r="D31" s="164" t="s">
        <v>350</v>
      </c>
      <c r="F31" s="3"/>
      <c r="I31" s="6"/>
      <c r="J31" s="2"/>
      <c r="L31" s="6"/>
    </row>
    <row r="32" spans="1:15" ht="19.8" thickTop="1" x14ac:dyDescent="0.4">
      <c r="A32" s="168" t="s">
        <v>2</v>
      </c>
      <c r="B32" s="169" t="s">
        <v>0</v>
      </c>
      <c r="C32" s="170" t="s">
        <v>10</v>
      </c>
      <c r="D32" s="169" t="s">
        <v>9</v>
      </c>
      <c r="E32" s="170" t="s">
        <v>4</v>
      </c>
      <c r="F32" s="174" t="s">
        <v>1</v>
      </c>
      <c r="G32" s="180" t="s">
        <v>5</v>
      </c>
      <c r="H32" s="178" t="s">
        <v>12</v>
      </c>
      <c r="I32" s="169" t="s">
        <v>86</v>
      </c>
      <c r="J32" s="169"/>
      <c r="K32" s="169"/>
      <c r="L32" s="169" t="s">
        <v>159</v>
      </c>
      <c r="M32" s="169"/>
      <c r="N32" s="169"/>
      <c r="O32" s="165" t="s">
        <v>14</v>
      </c>
    </row>
    <row r="33" spans="1:15" x14ac:dyDescent="0.4">
      <c r="A33" s="169"/>
      <c r="B33" s="169"/>
      <c r="C33" s="171"/>
      <c r="D33" s="169"/>
      <c r="E33" s="171"/>
      <c r="F33" s="174"/>
      <c r="G33" s="181"/>
      <c r="H33" s="179"/>
      <c r="I33" s="182" t="s">
        <v>6</v>
      </c>
      <c r="J33" s="182"/>
      <c r="K33" s="5"/>
      <c r="L33" s="182" t="s">
        <v>6</v>
      </c>
      <c r="M33" s="182"/>
      <c r="N33" s="5">
        <v>11</v>
      </c>
      <c r="O33" s="166"/>
    </row>
    <row r="34" spans="1:15" x14ac:dyDescent="0.4">
      <c r="A34" s="169"/>
      <c r="B34" s="169"/>
      <c r="C34" s="172"/>
      <c r="D34" s="169"/>
      <c r="E34" s="172"/>
      <c r="F34" s="174"/>
      <c r="G34" s="181"/>
      <c r="H34" s="179"/>
      <c r="I34" s="21" t="s">
        <v>11</v>
      </c>
      <c r="J34" s="21" t="s">
        <v>7</v>
      </c>
      <c r="K34" s="21" t="s">
        <v>8</v>
      </c>
      <c r="L34" s="21" t="s">
        <v>11</v>
      </c>
      <c r="M34" s="21" t="s">
        <v>7</v>
      </c>
      <c r="N34" s="21" t="s">
        <v>8</v>
      </c>
      <c r="O34" s="167"/>
    </row>
    <row r="35" spans="1:15" ht="25.2" customHeight="1" x14ac:dyDescent="0.4">
      <c r="A35" s="34">
        <v>1</v>
      </c>
      <c r="B35" s="137" t="s">
        <v>125</v>
      </c>
      <c r="C35" s="34" t="s">
        <v>41</v>
      </c>
      <c r="D35" s="138" t="s">
        <v>368</v>
      </c>
      <c r="E35" s="22" t="s">
        <v>43</v>
      </c>
      <c r="F35" s="139" t="s">
        <v>121</v>
      </c>
      <c r="G35" s="23">
        <f>N35</f>
        <v>11</v>
      </c>
      <c r="H35" s="24">
        <f>L35</f>
        <v>29</v>
      </c>
      <c r="I35" s="140"/>
      <c r="J35" s="141"/>
      <c r="K35" s="52"/>
      <c r="L35" s="140">
        <v>29</v>
      </c>
      <c r="M35" s="141">
        <v>1</v>
      </c>
      <c r="N35" s="52">
        <f>$N$33-M35+1</f>
        <v>11</v>
      </c>
      <c r="O35" s="25"/>
    </row>
    <row r="36" spans="1:15" ht="25.2" customHeight="1" x14ac:dyDescent="0.4">
      <c r="A36" s="34">
        <v>2</v>
      </c>
      <c r="B36" s="137" t="s">
        <v>127</v>
      </c>
      <c r="C36" s="34" t="s">
        <v>41</v>
      </c>
      <c r="D36" s="138" t="s">
        <v>369</v>
      </c>
      <c r="E36" s="22" t="s">
        <v>44</v>
      </c>
      <c r="F36" s="139" t="s">
        <v>113</v>
      </c>
      <c r="G36" s="23">
        <f t="shared" ref="G36:G45" si="4">N36</f>
        <v>10</v>
      </c>
      <c r="H36" s="24">
        <f t="shared" ref="H36:H45" si="5">L36</f>
        <v>41</v>
      </c>
      <c r="I36" s="142"/>
      <c r="J36" s="143"/>
      <c r="K36" s="52"/>
      <c r="L36" s="142">
        <v>41</v>
      </c>
      <c r="M36" s="143">
        <v>2</v>
      </c>
      <c r="N36" s="52">
        <f t="shared" ref="N36:N45" si="6">$N$33-M36+1</f>
        <v>10</v>
      </c>
      <c r="O36" s="25"/>
    </row>
    <row r="37" spans="1:15" ht="25.2" customHeight="1" x14ac:dyDescent="0.4">
      <c r="A37" s="34">
        <v>3</v>
      </c>
      <c r="B37" s="55" t="s">
        <v>132</v>
      </c>
      <c r="C37" s="25" t="s">
        <v>41</v>
      </c>
      <c r="D37" s="56" t="s">
        <v>370</v>
      </c>
      <c r="E37" s="145" t="s">
        <v>176</v>
      </c>
      <c r="F37" s="57" t="s">
        <v>382</v>
      </c>
      <c r="G37" s="23">
        <f t="shared" si="4"/>
        <v>9</v>
      </c>
      <c r="H37" s="24">
        <f t="shared" si="5"/>
        <v>45</v>
      </c>
      <c r="I37" s="142"/>
      <c r="J37" s="143"/>
      <c r="K37" s="52"/>
      <c r="L37" s="142">
        <v>45</v>
      </c>
      <c r="M37" s="143">
        <v>3</v>
      </c>
      <c r="N37" s="52">
        <f t="shared" si="6"/>
        <v>9</v>
      </c>
      <c r="O37" s="35"/>
    </row>
    <row r="38" spans="1:15" ht="25.2" customHeight="1" x14ac:dyDescent="0.4">
      <c r="A38" s="34">
        <v>4</v>
      </c>
      <c r="B38" s="137" t="s">
        <v>128</v>
      </c>
      <c r="C38" s="34" t="s">
        <v>41</v>
      </c>
      <c r="D38" s="138" t="s">
        <v>371</v>
      </c>
      <c r="E38" s="22" t="s">
        <v>383</v>
      </c>
      <c r="F38" s="139" t="s">
        <v>120</v>
      </c>
      <c r="G38" s="23">
        <f t="shared" si="4"/>
        <v>8</v>
      </c>
      <c r="H38" s="24">
        <f t="shared" si="5"/>
        <v>49</v>
      </c>
      <c r="I38" s="142"/>
      <c r="J38" s="143"/>
      <c r="K38" s="52"/>
      <c r="L38" s="142">
        <v>49</v>
      </c>
      <c r="M38" s="143">
        <v>4</v>
      </c>
      <c r="N38" s="52">
        <f t="shared" si="6"/>
        <v>8</v>
      </c>
      <c r="O38" s="25"/>
    </row>
    <row r="39" spans="1:15" ht="25.2" customHeight="1" x14ac:dyDescent="0.4">
      <c r="A39" s="34">
        <v>5</v>
      </c>
      <c r="B39" s="137" t="s">
        <v>154</v>
      </c>
      <c r="C39" s="34" t="s">
        <v>41</v>
      </c>
      <c r="D39" s="138" t="s">
        <v>372</v>
      </c>
      <c r="E39" s="22" t="s">
        <v>384</v>
      </c>
      <c r="F39" s="139" t="s">
        <v>90</v>
      </c>
      <c r="G39" s="23">
        <f t="shared" si="4"/>
        <v>7</v>
      </c>
      <c r="H39" s="24">
        <f t="shared" si="5"/>
        <v>52</v>
      </c>
      <c r="I39" s="142"/>
      <c r="J39" s="143"/>
      <c r="K39" s="52"/>
      <c r="L39" s="142">
        <v>52</v>
      </c>
      <c r="M39" s="143">
        <v>5</v>
      </c>
      <c r="N39" s="52">
        <f t="shared" si="6"/>
        <v>7</v>
      </c>
      <c r="O39" s="25"/>
    </row>
    <row r="40" spans="1:15" ht="25.2" customHeight="1" x14ac:dyDescent="0.4">
      <c r="A40" s="34">
        <v>6</v>
      </c>
      <c r="B40" s="137" t="s">
        <v>149</v>
      </c>
      <c r="C40" s="34" t="s">
        <v>41</v>
      </c>
      <c r="D40" s="138" t="s">
        <v>373</v>
      </c>
      <c r="E40" s="22" t="s">
        <v>180</v>
      </c>
      <c r="F40" s="139" t="s">
        <v>90</v>
      </c>
      <c r="G40" s="23">
        <f t="shared" si="4"/>
        <v>6</v>
      </c>
      <c r="H40" s="24">
        <f t="shared" si="5"/>
        <v>63</v>
      </c>
      <c r="I40" s="142"/>
      <c r="J40" s="143"/>
      <c r="K40" s="52"/>
      <c r="L40" s="142">
        <v>63</v>
      </c>
      <c r="M40" s="143">
        <v>6</v>
      </c>
      <c r="N40" s="52">
        <f t="shared" si="6"/>
        <v>6</v>
      </c>
      <c r="O40" s="25"/>
    </row>
    <row r="41" spans="1:15" ht="25.2" customHeight="1" x14ac:dyDescent="0.4">
      <c r="A41" s="34">
        <v>7</v>
      </c>
      <c r="B41" s="137" t="s">
        <v>147</v>
      </c>
      <c r="C41" s="34" t="s">
        <v>41</v>
      </c>
      <c r="D41" s="138" t="s">
        <v>374</v>
      </c>
      <c r="E41" s="22" t="s">
        <v>385</v>
      </c>
      <c r="F41" s="139" t="s">
        <v>375</v>
      </c>
      <c r="G41" s="23">
        <f t="shared" si="4"/>
        <v>5</v>
      </c>
      <c r="H41" s="24">
        <f t="shared" si="5"/>
        <v>68</v>
      </c>
      <c r="I41" s="142"/>
      <c r="J41" s="143"/>
      <c r="K41" s="52"/>
      <c r="L41" s="142">
        <v>68</v>
      </c>
      <c r="M41" s="143">
        <v>7</v>
      </c>
      <c r="N41" s="52">
        <f t="shared" si="6"/>
        <v>5</v>
      </c>
      <c r="O41" s="35"/>
    </row>
    <row r="42" spans="1:15" ht="25.2" customHeight="1" x14ac:dyDescent="0.4">
      <c r="A42" s="34">
        <v>8</v>
      </c>
      <c r="B42" s="137" t="s">
        <v>153</v>
      </c>
      <c r="C42" s="34" t="s">
        <v>41</v>
      </c>
      <c r="D42" s="138" t="s">
        <v>376</v>
      </c>
      <c r="E42" s="22" t="s">
        <v>211</v>
      </c>
      <c r="F42" s="139" t="s">
        <v>212</v>
      </c>
      <c r="G42" s="23">
        <f t="shared" si="4"/>
        <v>4</v>
      </c>
      <c r="H42" s="24">
        <f t="shared" si="5"/>
        <v>70</v>
      </c>
      <c r="I42" s="142"/>
      <c r="J42" s="143"/>
      <c r="K42" s="52"/>
      <c r="L42" s="142">
        <v>70</v>
      </c>
      <c r="M42" s="143">
        <v>8</v>
      </c>
      <c r="N42" s="52">
        <f t="shared" si="6"/>
        <v>4</v>
      </c>
      <c r="O42" s="35"/>
    </row>
    <row r="43" spans="1:15" ht="25.2" customHeight="1" x14ac:dyDescent="0.4">
      <c r="A43" s="34">
        <v>9</v>
      </c>
      <c r="B43" s="137" t="s">
        <v>226</v>
      </c>
      <c r="C43" s="34" t="s">
        <v>41</v>
      </c>
      <c r="D43" s="144" t="s">
        <v>377</v>
      </c>
      <c r="E43" s="22" t="s">
        <v>228</v>
      </c>
      <c r="F43" s="139" t="s">
        <v>229</v>
      </c>
      <c r="G43" s="23">
        <f t="shared" si="4"/>
        <v>3</v>
      </c>
      <c r="H43" s="24">
        <f t="shared" si="5"/>
        <v>79</v>
      </c>
      <c r="I43" s="142"/>
      <c r="J43" s="143"/>
      <c r="K43" s="52"/>
      <c r="L43" s="142">
        <v>79</v>
      </c>
      <c r="M43" s="143">
        <v>9</v>
      </c>
      <c r="N43" s="52">
        <f t="shared" si="6"/>
        <v>3</v>
      </c>
      <c r="O43" s="35"/>
    </row>
    <row r="44" spans="1:15" ht="25.2" customHeight="1" x14ac:dyDescent="0.4">
      <c r="A44" s="34">
        <v>10</v>
      </c>
      <c r="B44" s="137" t="s">
        <v>366</v>
      </c>
      <c r="C44" s="34" t="s">
        <v>41</v>
      </c>
      <c r="D44" s="138" t="s">
        <v>378</v>
      </c>
      <c r="E44" s="22" t="s">
        <v>386</v>
      </c>
      <c r="F44" s="139" t="s">
        <v>379</v>
      </c>
      <c r="G44" s="23">
        <f t="shared" si="4"/>
        <v>2</v>
      </c>
      <c r="H44" s="24">
        <f t="shared" si="5"/>
        <v>85</v>
      </c>
      <c r="I44" s="142"/>
      <c r="J44" s="143"/>
      <c r="K44" s="52"/>
      <c r="L44" s="142">
        <v>85</v>
      </c>
      <c r="M44" s="143">
        <v>10</v>
      </c>
      <c r="N44" s="52">
        <f t="shared" si="6"/>
        <v>2</v>
      </c>
      <c r="O44" s="35"/>
    </row>
    <row r="45" spans="1:15" ht="25.2" customHeight="1" thickBot="1" x14ac:dyDescent="0.45">
      <c r="A45" s="34">
        <v>11</v>
      </c>
      <c r="B45" s="137" t="s">
        <v>367</v>
      </c>
      <c r="C45" s="34" t="s">
        <v>41</v>
      </c>
      <c r="D45" s="138" t="s">
        <v>380</v>
      </c>
      <c r="E45" s="22" t="s">
        <v>387</v>
      </c>
      <c r="F45" s="139" t="s">
        <v>381</v>
      </c>
      <c r="G45" s="29">
        <f t="shared" si="4"/>
        <v>1</v>
      </c>
      <c r="H45" s="24">
        <f t="shared" si="5"/>
        <v>108</v>
      </c>
      <c r="I45" s="142"/>
      <c r="J45" s="143"/>
      <c r="K45" s="52"/>
      <c r="L45" s="142">
        <v>108</v>
      </c>
      <c r="M45" s="143">
        <v>11</v>
      </c>
      <c r="N45" s="52">
        <f t="shared" si="6"/>
        <v>1</v>
      </c>
      <c r="O45" s="35"/>
    </row>
    <row r="46" spans="1:15" ht="19.8" thickTop="1" x14ac:dyDescent="0.4"/>
  </sheetData>
  <sortState xmlns:xlrd2="http://schemas.microsoft.com/office/spreadsheetml/2017/richdata2" ref="A3:O5">
    <sortCondition ref="J7:J22"/>
  </sortState>
  <mergeCells count="26">
    <mergeCell ref="C32:C34"/>
    <mergeCell ref="D32:D34"/>
    <mergeCell ref="E32:E34"/>
    <mergeCell ref="L32:N32"/>
    <mergeCell ref="I33:J33"/>
    <mergeCell ref="L33:M33"/>
    <mergeCell ref="F32:F34"/>
    <mergeCell ref="G32:G34"/>
    <mergeCell ref="H32:H34"/>
    <mergeCell ref="I32:K32"/>
    <mergeCell ref="O3:O5"/>
    <mergeCell ref="O32:O34"/>
    <mergeCell ref="A3:A5"/>
    <mergeCell ref="B3:B5"/>
    <mergeCell ref="C3:C5"/>
    <mergeCell ref="D3:D5"/>
    <mergeCell ref="E3:E5"/>
    <mergeCell ref="L3:N3"/>
    <mergeCell ref="L4:M4"/>
    <mergeCell ref="I4:J4"/>
    <mergeCell ref="F3:F5"/>
    <mergeCell ref="G3:G5"/>
    <mergeCell ref="H3:H5"/>
    <mergeCell ref="I3:K3"/>
    <mergeCell ref="A32:A34"/>
    <mergeCell ref="B32:B34"/>
  </mergeCells>
  <phoneticPr fontId="1" type="noConversion"/>
  <printOptions horizontalCentered="1"/>
  <pageMargins left="0.17" right="0.15748031496062992" top="0.15748031496062992" bottom="0.15748031496062992" header="0.17" footer="0.17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67DE8-1A7A-441B-8C66-C3D8729ED310}">
  <sheetPr>
    <pageSetUpPr fitToPage="1"/>
  </sheetPr>
  <dimension ref="A1:O32"/>
  <sheetViews>
    <sheetView zoomScale="70" zoomScaleNormal="70" zoomScaleSheetLayoutView="85" workbookViewId="0">
      <pane ySplit="5" topLeftCell="A6" activePane="bottomLeft" state="frozen"/>
      <selection pane="bottomLeft"/>
    </sheetView>
  </sheetViews>
  <sheetFormatPr defaultColWidth="9" defaultRowHeight="19.2" x14ac:dyDescent="0.4"/>
  <cols>
    <col min="1" max="1" width="9" style="2"/>
    <col min="2" max="2" width="14.69921875" style="2" customWidth="1"/>
    <col min="3" max="3" width="6" style="2" customWidth="1"/>
    <col min="4" max="4" width="12.19921875" style="2" customWidth="1"/>
    <col min="5" max="5" width="10" style="2" customWidth="1"/>
    <col min="6" max="6" width="23.3984375" style="2" customWidth="1"/>
    <col min="7" max="7" width="10.19921875" style="2" customWidth="1"/>
    <col min="8" max="8" width="10.69921875" style="2" customWidth="1"/>
    <col min="9" max="9" width="12.19921875" style="2" customWidth="1"/>
    <col min="10" max="10" width="12.19921875" style="6" customWidth="1"/>
    <col min="11" max="12" width="12.19921875" style="2" customWidth="1"/>
    <col min="13" max="13" width="12.19921875" style="6" customWidth="1"/>
    <col min="14" max="14" width="12.19921875" style="2" customWidth="1"/>
    <col min="15" max="15" width="22.19921875" style="2" customWidth="1"/>
    <col min="16" max="16384" width="9" style="2"/>
  </cols>
  <sheetData>
    <row r="1" spans="1:15" ht="25.2" x14ac:dyDescent="0.4">
      <c r="A1" s="1" t="s">
        <v>359</v>
      </c>
      <c r="B1" s="1"/>
      <c r="C1" s="1"/>
      <c r="F1" s="3"/>
      <c r="I1" s="6"/>
      <c r="J1" s="2"/>
      <c r="L1" s="6"/>
      <c r="M1" s="2"/>
    </row>
    <row r="2" spans="1:15" ht="19.8" thickBot="1" x14ac:dyDescent="0.45">
      <c r="A2" s="3" t="s">
        <v>3</v>
      </c>
      <c r="B2" s="3"/>
      <c r="D2" s="164" t="s">
        <v>350</v>
      </c>
      <c r="F2" s="3"/>
      <c r="I2" s="6"/>
      <c r="J2" s="2"/>
      <c r="L2" s="6"/>
      <c r="M2" s="2"/>
    </row>
    <row r="3" spans="1:15" ht="17.399999999999999" customHeight="1" thickTop="1" x14ac:dyDescent="0.4">
      <c r="A3" s="168" t="s">
        <v>2</v>
      </c>
      <c r="B3" s="169" t="s">
        <v>0</v>
      </c>
      <c r="C3" s="170" t="s">
        <v>10</v>
      </c>
      <c r="D3" s="173" t="s">
        <v>9</v>
      </c>
      <c r="E3" s="170" t="s">
        <v>4</v>
      </c>
      <c r="F3" s="174" t="s">
        <v>1</v>
      </c>
      <c r="G3" s="180" t="s">
        <v>5</v>
      </c>
      <c r="H3" s="178" t="s">
        <v>12</v>
      </c>
      <c r="I3" s="169" t="s">
        <v>158</v>
      </c>
      <c r="J3" s="169"/>
      <c r="K3" s="169"/>
      <c r="L3" s="169" t="s">
        <v>159</v>
      </c>
      <c r="M3" s="169"/>
      <c r="N3" s="169"/>
      <c r="O3" s="165" t="s">
        <v>14</v>
      </c>
    </row>
    <row r="4" spans="1:15" ht="17.399999999999999" customHeight="1" x14ac:dyDescent="0.4">
      <c r="A4" s="169"/>
      <c r="B4" s="169"/>
      <c r="C4" s="171"/>
      <c r="D4" s="173"/>
      <c r="E4" s="171"/>
      <c r="F4" s="174"/>
      <c r="G4" s="181"/>
      <c r="H4" s="179"/>
      <c r="I4" s="182" t="s">
        <v>6</v>
      </c>
      <c r="J4" s="182"/>
      <c r="K4" s="5">
        <v>5</v>
      </c>
      <c r="L4" s="182" t="s">
        <v>6</v>
      </c>
      <c r="M4" s="182"/>
      <c r="N4" s="5">
        <v>5</v>
      </c>
      <c r="O4" s="166"/>
    </row>
    <row r="5" spans="1:15" x14ac:dyDescent="0.4">
      <c r="A5" s="169"/>
      <c r="B5" s="169"/>
      <c r="C5" s="172"/>
      <c r="D5" s="173"/>
      <c r="E5" s="172"/>
      <c r="F5" s="174"/>
      <c r="G5" s="181"/>
      <c r="H5" s="179"/>
      <c r="I5" s="63" t="s">
        <v>11</v>
      </c>
      <c r="J5" s="63" t="s">
        <v>7</v>
      </c>
      <c r="K5" s="63" t="s">
        <v>8</v>
      </c>
      <c r="L5" s="63" t="s">
        <v>11</v>
      </c>
      <c r="M5" s="63" t="s">
        <v>7</v>
      </c>
      <c r="N5" s="63" t="s">
        <v>8</v>
      </c>
      <c r="O5" s="167"/>
    </row>
    <row r="6" spans="1:15" ht="25.2" customHeight="1" x14ac:dyDescent="0.4">
      <c r="A6" s="17">
        <v>1</v>
      </c>
      <c r="B6" s="19" t="s">
        <v>46</v>
      </c>
      <c r="C6" s="30" t="s">
        <v>50</v>
      </c>
      <c r="D6" s="19" t="s">
        <v>183</v>
      </c>
      <c r="E6" s="27" t="s">
        <v>51</v>
      </c>
      <c r="F6" s="53" t="s">
        <v>184</v>
      </c>
      <c r="G6" s="31">
        <f>K6+N6</f>
        <v>10</v>
      </c>
      <c r="H6" s="32">
        <f>I6+L6</f>
        <v>23</v>
      </c>
      <c r="I6" s="85">
        <v>11</v>
      </c>
      <c r="J6" s="82">
        <v>1</v>
      </c>
      <c r="K6" s="41">
        <f>$K$4-J6+1</f>
        <v>5</v>
      </c>
      <c r="L6" s="85">
        <v>12</v>
      </c>
      <c r="M6" s="82">
        <v>1</v>
      </c>
      <c r="N6" s="41">
        <f>$N$4-M6+1</f>
        <v>5</v>
      </c>
      <c r="O6" s="36"/>
    </row>
    <row r="7" spans="1:15" ht="25.2" customHeight="1" x14ac:dyDescent="0.4">
      <c r="A7" s="17">
        <v>2</v>
      </c>
      <c r="B7" s="19" t="s">
        <v>185</v>
      </c>
      <c r="C7" s="30" t="s">
        <v>50</v>
      </c>
      <c r="D7" s="19" t="s">
        <v>186</v>
      </c>
      <c r="E7" s="27" t="s">
        <v>187</v>
      </c>
      <c r="F7" s="53" t="s">
        <v>184</v>
      </c>
      <c r="G7" s="31">
        <f>K7+N7</f>
        <v>8</v>
      </c>
      <c r="H7" s="32">
        <f>I7+L7</f>
        <v>40</v>
      </c>
      <c r="I7" s="85">
        <v>22</v>
      </c>
      <c r="J7" s="82">
        <v>2</v>
      </c>
      <c r="K7" s="41">
        <f>$K$4-J7+1</f>
        <v>4</v>
      </c>
      <c r="L7" s="85">
        <v>18</v>
      </c>
      <c r="M7" s="82">
        <v>2</v>
      </c>
      <c r="N7" s="41">
        <f>$N$4-M7+1</f>
        <v>4</v>
      </c>
      <c r="O7" s="17"/>
    </row>
    <row r="8" spans="1:15" ht="25.2" customHeight="1" x14ac:dyDescent="0.4">
      <c r="A8" s="17">
        <v>3</v>
      </c>
      <c r="B8" s="19" t="s">
        <v>47</v>
      </c>
      <c r="C8" s="30" t="s">
        <v>50</v>
      </c>
      <c r="D8" s="19" t="s">
        <v>188</v>
      </c>
      <c r="E8" s="86" t="s">
        <v>52</v>
      </c>
      <c r="F8" s="53" t="s">
        <v>189</v>
      </c>
      <c r="G8" s="31">
        <f>K8+N8</f>
        <v>6</v>
      </c>
      <c r="H8" s="32">
        <f>I8+L8</f>
        <v>52</v>
      </c>
      <c r="I8" s="87">
        <v>30</v>
      </c>
      <c r="J8" s="88">
        <v>3</v>
      </c>
      <c r="K8" s="41">
        <f>$K$4-J8+1</f>
        <v>3</v>
      </c>
      <c r="L8" s="87">
        <v>22</v>
      </c>
      <c r="M8" s="88">
        <v>3</v>
      </c>
      <c r="N8" s="41">
        <f>$N$4-M8+1</f>
        <v>3</v>
      </c>
      <c r="O8" s="17"/>
    </row>
    <row r="9" spans="1:15" ht="25.2" customHeight="1" x14ac:dyDescent="0.4">
      <c r="A9" s="17">
        <v>4</v>
      </c>
      <c r="B9" s="19" t="s">
        <v>48</v>
      </c>
      <c r="C9" s="30" t="s">
        <v>50</v>
      </c>
      <c r="D9" s="19" t="s">
        <v>49</v>
      </c>
      <c r="E9" s="27" t="s">
        <v>53</v>
      </c>
      <c r="F9" s="53" t="s">
        <v>190</v>
      </c>
      <c r="G9" s="31">
        <f>K9+N9</f>
        <v>4</v>
      </c>
      <c r="H9" s="32">
        <f>I9+L9</f>
        <v>61</v>
      </c>
      <c r="I9" s="71">
        <v>38</v>
      </c>
      <c r="J9" s="72">
        <v>4</v>
      </c>
      <c r="K9" s="41">
        <f>$K$4-J9+1</f>
        <v>2</v>
      </c>
      <c r="L9" s="71">
        <v>23</v>
      </c>
      <c r="M9" s="72">
        <v>4</v>
      </c>
      <c r="N9" s="41">
        <f>$N$4-M9+1</f>
        <v>2</v>
      </c>
      <c r="O9" s="17"/>
    </row>
    <row r="10" spans="1:15" ht="25.2" customHeight="1" thickBot="1" x14ac:dyDescent="0.45">
      <c r="A10" s="17">
        <v>5</v>
      </c>
      <c r="B10" s="17" t="s">
        <v>191</v>
      </c>
      <c r="C10" s="17" t="s">
        <v>50</v>
      </c>
      <c r="D10" s="19" t="s">
        <v>192</v>
      </c>
      <c r="E10" s="28" t="s">
        <v>54</v>
      </c>
      <c r="F10" s="53" t="s">
        <v>388</v>
      </c>
      <c r="G10" s="37">
        <f>K10+N10</f>
        <v>2</v>
      </c>
      <c r="H10" s="32">
        <f>I10+L10</f>
        <v>93</v>
      </c>
      <c r="I10" s="17">
        <v>53</v>
      </c>
      <c r="J10" s="17">
        <v>5</v>
      </c>
      <c r="K10" s="17">
        <f>$K$4-J10+1</f>
        <v>1</v>
      </c>
      <c r="L10" s="17">
        <v>40</v>
      </c>
      <c r="M10" s="17">
        <v>5</v>
      </c>
      <c r="N10" s="41">
        <f>$N$4-M10+1</f>
        <v>1</v>
      </c>
      <c r="O10" s="36"/>
    </row>
    <row r="11" spans="1:15" ht="19.8" thickTop="1" x14ac:dyDescent="0.4"/>
    <row r="14" spans="1:15" ht="25.2" x14ac:dyDescent="0.4">
      <c r="A14" s="1" t="s">
        <v>389</v>
      </c>
      <c r="B14" s="1"/>
      <c r="C14" s="1"/>
      <c r="F14" s="3"/>
      <c r="I14" s="6"/>
      <c r="J14" s="2"/>
      <c r="L14" s="6"/>
      <c r="M14" s="2"/>
    </row>
    <row r="15" spans="1:15" ht="19.8" thickBot="1" x14ac:dyDescent="0.45">
      <c r="A15" s="3" t="s">
        <v>3</v>
      </c>
      <c r="B15" s="3"/>
      <c r="D15" s="164" t="s">
        <v>350</v>
      </c>
      <c r="F15" s="3"/>
      <c r="I15" s="6"/>
      <c r="J15" s="2"/>
      <c r="L15" s="6"/>
      <c r="M15" s="2"/>
    </row>
    <row r="16" spans="1:15" ht="19.8" thickTop="1" x14ac:dyDescent="0.4">
      <c r="A16" s="168" t="s">
        <v>2</v>
      </c>
      <c r="B16" s="169" t="s">
        <v>0</v>
      </c>
      <c r="C16" s="170" t="s">
        <v>10</v>
      </c>
      <c r="D16" s="169" t="s">
        <v>9</v>
      </c>
      <c r="E16" s="170" t="s">
        <v>4</v>
      </c>
      <c r="F16" s="174" t="s">
        <v>1</v>
      </c>
      <c r="G16" s="180" t="s">
        <v>5</v>
      </c>
      <c r="H16" s="178" t="s">
        <v>12</v>
      </c>
      <c r="I16" s="169" t="s">
        <v>86</v>
      </c>
      <c r="J16" s="169"/>
      <c r="K16" s="169"/>
      <c r="L16" s="169" t="s">
        <v>159</v>
      </c>
      <c r="M16" s="169"/>
      <c r="N16" s="169"/>
      <c r="O16" s="165" t="s">
        <v>14</v>
      </c>
    </row>
    <row r="17" spans="1:15" x14ac:dyDescent="0.4">
      <c r="A17" s="169"/>
      <c r="B17" s="169"/>
      <c r="C17" s="171"/>
      <c r="D17" s="169"/>
      <c r="E17" s="171"/>
      <c r="F17" s="174"/>
      <c r="G17" s="181"/>
      <c r="H17" s="179"/>
      <c r="I17" s="182" t="s">
        <v>6</v>
      </c>
      <c r="J17" s="182"/>
      <c r="K17" s="5"/>
      <c r="L17" s="182" t="s">
        <v>6</v>
      </c>
      <c r="M17" s="182"/>
      <c r="N17" s="5">
        <v>4</v>
      </c>
      <c r="O17" s="166"/>
    </row>
    <row r="18" spans="1:15" x14ac:dyDescent="0.4">
      <c r="A18" s="169"/>
      <c r="B18" s="169"/>
      <c r="C18" s="172"/>
      <c r="D18" s="169"/>
      <c r="E18" s="172"/>
      <c r="F18" s="174"/>
      <c r="G18" s="181"/>
      <c r="H18" s="179"/>
      <c r="I18" s="21" t="s">
        <v>11</v>
      </c>
      <c r="J18" s="21" t="s">
        <v>7</v>
      </c>
      <c r="K18" s="21" t="s">
        <v>8</v>
      </c>
      <c r="L18" s="21" t="s">
        <v>11</v>
      </c>
      <c r="M18" s="21" t="s">
        <v>7</v>
      </c>
      <c r="N18" s="21" t="s">
        <v>8</v>
      </c>
      <c r="O18" s="167"/>
    </row>
    <row r="19" spans="1:15" ht="25.2" customHeight="1" x14ac:dyDescent="0.4">
      <c r="A19" s="34">
        <v>1</v>
      </c>
      <c r="B19" s="61" t="s">
        <v>119</v>
      </c>
      <c r="C19" s="34" t="s">
        <v>50</v>
      </c>
      <c r="D19" s="19" t="s">
        <v>183</v>
      </c>
      <c r="E19" s="27" t="s">
        <v>51</v>
      </c>
      <c r="F19" s="53" t="s">
        <v>184</v>
      </c>
      <c r="G19" s="23">
        <f>N19</f>
        <v>4</v>
      </c>
      <c r="H19" s="24">
        <f>L19</f>
        <v>4</v>
      </c>
      <c r="I19" s="146"/>
      <c r="J19" s="38"/>
      <c r="K19" s="26"/>
      <c r="L19" s="146">
        <v>4</v>
      </c>
      <c r="M19" s="38">
        <v>1</v>
      </c>
      <c r="N19" s="26">
        <f>$N$17-M19+1</f>
        <v>4</v>
      </c>
      <c r="O19" s="35"/>
    </row>
    <row r="20" spans="1:15" ht="25.2" customHeight="1" x14ac:dyDescent="0.4">
      <c r="A20" s="34">
        <v>2</v>
      </c>
      <c r="B20" s="19" t="s">
        <v>185</v>
      </c>
      <c r="C20" s="30" t="s">
        <v>50</v>
      </c>
      <c r="D20" s="19" t="s">
        <v>186</v>
      </c>
      <c r="E20" s="27" t="s">
        <v>187</v>
      </c>
      <c r="F20" s="53" t="s">
        <v>184</v>
      </c>
      <c r="G20" s="23">
        <f t="shared" ref="G20:G21" si="0">N20</f>
        <v>3</v>
      </c>
      <c r="H20" s="24">
        <f t="shared" ref="H20:H22" si="1">L20</f>
        <v>7</v>
      </c>
      <c r="I20" s="146"/>
      <c r="J20" s="38"/>
      <c r="K20" s="26"/>
      <c r="L20" s="146">
        <v>7</v>
      </c>
      <c r="M20" s="38">
        <v>2</v>
      </c>
      <c r="N20" s="26">
        <f t="shared" ref="N20:N22" si="2">$N$17-M20+1</f>
        <v>3</v>
      </c>
      <c r="O20" s="35"/>
    </row>
    <row r="21" spans="1:15" ht="25.2" customHeight="1" x14ac:dyDescent="0.4">
      <c r="A21" s="58">
        <v>3</v>
      </c>
      <c r="B21" s="19" t="s">
        <v>47</v>
      </c>
      <c r="C21" s="30" t="s">
        <v>50</v>
      </c>
      <c r="D21" s="19" t="s">
        <v>188</v>
      </c>
      <c r="E21" s="86" t="s">
        <v>52</v>
      </c>
      <c r="F21" s="53" t="s">
        <v>189</v>
      </c>
      <c r="G21" s="23">
        <f t="shared" si="0"/>
        <v>2</v>
      </c>
      <c r="H21" s="24">
        <f t="shared" si="1"/>
        <v>12</v>
      </c>
      <c r="I21" s="140"/>
      <c r="J21" s="141"/>
      <c r="K21" s="26"/>
      <c r="L21" s="140">
        <v>12</v>
      </c>
      <c r="M21" s="141">
        <v>3</v>
      </c>
      <c r="N21" s="26">
        <f t="shared" si="2"/>
        <v>2</v>
      </c>
      <c r="O21" s="35"/>
    </row>
    <row r="22" spans="1:15" ht="25.2" customHeight="1" thickBot="1" x14ac:dyDescent="0.45">
      <c r="A22" s="34">
        <v>4</v>
      </c>
      <c r="B22" s="137" t="s">
        <v>390</v>
      </c>
      <c r="C22" s="34" t="s">
        <v>50</v>
      </c>
      <c r="D22" s="138" t="s">
        <v>391</v>
      </c>
      <c r="E22" s="22" t="s">
        <v>392</v>
      </c>
      <c r="F22" s="139" t="s">
        <v>92</v>
      </c>
      <c r="G22" s="29">
        <f>N22</f>
        <v>1</v>
      </c>
      <c r="H22" s="24">
        <f t="shared" si="1"/>
        <v>30</v>
      </c>
      <c r="I22" s="142"/>
      <c r="J22" s="143"/>
      <c r="K22" s="26"/>
      <c r="L22" s="142">
        <v>30</v>
      </c>
      <c r="M22" s="143">
        <v>4</v>
      </c>
      <c r="N22" s="26">
        <f t="shared" si="2"/>
        <v>1</v>
      </c>
      <c r="O22" s="35"/>
    </row>
    <row r="23" spans="1:15" ht="19.8" thickTop="1" x14ac:dyDescent="0.4"/>
    <row r="26" spans="1:15" ht="25.2" x14ac:dyDescent="0.4">
      <c r="A26" s="1" t="s">
        <v>606</v>
      </c>
      <c r="B26" s="1"/>
      <c r="C26" s="1"/>
      <c r="F26" s="3"/>
      <c r="I26" s="6"/>
      <c r="J26" s="2"/>
      <c r="L26" s="6"/>
      <c r="M26" s="2"/>
    </row>
    <row r="27" spans="1:15" ht="19.8" thickBot="1" x14ac:dyDescent="0.45">
      <c r="A27" s="3" t="s">
        <v>3</v>
      </c>
      <c r="B27" s="3"/>
      <c r="D27" s="164" t="s">
        <v>350</v>
      </c>
      <c r="F27" s="3"/>
      <c r="I27" s="6"/>
      <c r="J27" s="2"/>
      <c r="L27" s="6"/>
      <c r="M27" s="2"/>
    </row>
    <row r="28" spans="1:15" ht="19.8" thickTop="1" x14ac:dyDescent="0.4">
      <c r="A28" s="168" t="s">
        <v>2</v>
      </c>
      <c r="B28" s="169" t="s">
        <v>0</v>
      </c>
      <c r="C28" s="170" t="s">
        <v>10</v>
      </c>
      <c r="D28" s="169" t="s">
        <v>9</v>
      </c>
      <c r="E28" s="170" t="s">
        <v>4</v>
      </c>
      <c r="F28" s="174" t="s">
        <v>1</v>
      </c>
      <c r="G28" s="180" t="s">
        <v>5</v>
      </c>
      <c r="H28" s="178" t="s">
        <v>12</v>
      </c>
      <c r="I28" s="169" t="s">
        <v>86</v>
      </c>
      <c r="J28" s="169"/>
      <c r="K28" s="169"/>
      <c r="L28" s="169" t="s">
        <v>159</v>
      </c>
      <c r="M28" s="169"/>
      <c r="N28" s="169"/>
      <c r="O28" s="165" t="s">
        <v>14</v>
      </c>
    </row>
    <row r="29" spans="1:15" x14ac:dyDescent="0.4">
      <c r="A29" s="169"/>
      <c r="B29" s="169"/>
      <c r="C29" s="171"/>
      <c r="D29" s="169"/>
      <c r="E29" s="171"/>
      <c r="F29" s="174"/>
      <c r="G29" s="181"/>
      <c r="H29" s="179"/>
      <c r="I29" s="182" t="s">
        <v>6</v>
      </c>
      <c r="J29" s="182"/>
      <c r="K29" s="5"/>
      <c r="L29" s="182" t="s">
        <v>6</v>
      </c>
      <c r="M29" s="182"/>
      <c r="N29" s="5">
        <v>1</v>
      </c>
      <c r="O29" s="166"/>
    </row>
    <row r="30" spans="1:15" x14ac:dyDescent="0.4">
      <c r="A30" s="169"/>
      <c r="B30" s="169"/>
      <c r="C30" s="172"/>
      <c r="D30" s="169"/>
      <c r="E30" s="172"/>
      <c r="F30" s="174"/>
      <c r="G30" s="181"/>
      <c r="H30" s="179"/>
      <c r="I30" s="163" t="s">
        <v>11</v>
      </c>
      <c r="J30" s="163" t="s">
        <v>7</v>
      </c>
      <c r="K30" s="163" t="s">
        <v>8</v>
      </c>
      <c r="L30" s="163" t="s">
        <v>11</v>
      </c>
      <c r="M30" s="163" t="s">
        <v>7</v>
      </c>
      <c r="N30" s="163" t="s">
        <v>8</v>
      </c>
      <c r="O30" s="167"/>
    </row>
    <row r="31" spans="1:15" ht="25.2" customHeight="1" thickBot="1" x14ac:dyDescent="0.45">
      <c r="A31" s="34">
        <v>1</v>
      </c>
      <c r="B31" s="61" t="s">
        <v>607</v>
      </c>
      <c r="C31" s="34" t="s">
        <v>41</v>
      </c>
      <c r="D31" s="19" t="s">
        <v>608</v>
      </c>
      <c r="E31" s="27" t="s">
        <v>610</v>
      </c>
      <c r="F31" s="53" t="s">
        <v>609</v>
      </c>
      <c r="G31" s="29">
        <f>N31</f>
        <v>1</v>
      </c>
      <c r="H31" s="24">
        <f>L31</f>
        <v>21</v>
      </c>
      <c r="I31" s="146"/>
      <c r="J31" s="38"/>
      <c r="K31" s="26"/>
      <c r="L31" s="146">
        <v>21</v>
      </c>
      <c r="M31" s="38">
        <v>1</v>
      </c>
      <c r="N31" s="26">
        <f>$N$29-M31+1</f>
        <v>1</v>
      </c>
      <c r="O31" s="35"/>
    </row>
    <row r="32" spans="1:15" ht="19.8" thickTop="1" x14ac:dyDescent="0.4"/>
  </sheetData>
  <sortState xmlns:xlrd2="http://schemas.microsoft.com/office/spreadsheetml/2017/richdata2" ref="B6:K10">
    <sortCondition ref="J6:J10"/>
  </sortState>
  <mergeCells count="39">
    <mergeCell ref="O28:O30"/>
    <mergeCell ref="I29:J29"/>
    <mergeCell ref="L29:M29"/>
    <mergeCell ref="F28:F30"/>
    <mergeCell ref="G28:G30"/>
    <mergeCell ref="H28:H30"/>
    <mergeCell ref="I28:K28"/>
    <mergeCell ref="L28:N28"/>
    <mergeCell ref="A28:A30"/>
    <mergeCell ref="B28:B30"/>
    <mergeCell ref="C28:C30"/>
    <mergeCell ref="D28:D30"/>
    <mergeCell ref="E28:E30"/>
    <mergeCell ref="A16:A18"/>
    <mergeCell ref="B16:B18"/>
    <mergeCell ref="C16:C18"/>
    <mergeCell ref="D16:D18"/>
    <mergeCell ref="E16:E18"/>
    <mergeCell ref="L4:M4"/>
    <mergeCell ref="F16:F18"/>
    <mergeCell ref="G16:G18"/>
    <mergeCell ref="H16:H18"/>
    <mergeCell ref="I16:K16"/>
    <mergeCell ref="O3:O5"/>
    <mergeCell ref="O16:O18"/>
    <mergeCell ref="A3:A5"/>
    <mergeCell ref="B3:B5"/>
    <mergeCell ref="C3:C5"/>
    <mergeCell ref="D3:D5"/>
    <mergeCell ref="E3:E5"/>
    <mergeCell ref="G3:G5"/>
    <mergeCell ref="H3:H5"/>
    <mergeCell ref="I3:K3"/>
    <mergeCell ref="I4:J4"/>
    <mergeCell ref="F3:F5"/>
    <mergeCell ref="L16:N16"/>
    <mergeCell ref="I17:J17"/>
    <mergeCell ref="L17:M17"/>
    <mergeCell ref="L3:N3"/>
  </mergeCells>
  <phoneticPr fontId="1" type="noConversion"/>
  <pageMargins left="0.17" right="0.17" top="0.74803149606299213" bottom="0.74803149606299213" header="0.31496062992125984" footer="0.31496062992125984"/>
  <pageSetup paperSize="9" scale="6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0916D-EC80-4731-9B01-A2BE0831DA88}">
  <sheetPr>
    <pageSetUpPr fitToPage="1"/>
  </sheetPr>
  <dimension ref="A1:O25"/>
  <sheetViews>
    <sheetView zoomScale="70" zoomScaleNormal="70" zoomScaleSheetLayoutView="85" workbookViewId="0">
      <pane ySplit="5" topLeftCell="A6" activePane="bottomLeft" state="frozen"/>
      <selection pane="bottomLeft"/>
    </sheetView>
  </sheetViews>
  <sheetFormatPr defaultColWidth="9" defaultRowHeight="19.2" x14ac:dyDescent="0.4"/>
  <cols>
    <col min="1" max="1" width="9" style="2"/>
    <col min="2" max="2" width="14.69921875" style="2" customWidth="1"/>
    <col min="3" max="3" width="6" style="2" customWidth="1"/>
    <col min="4" max="4" width="12.19921875" style="2" customWidth="1"/>
    <col min="5" max="5" width="12.09765625" style="2" customWidth="1"/>
    <col min="6" max="6" width="21.796875" style="2" customWidth="1"/>
    <col min="7" max="7" width="10.19921875" style="2" customWidth="1"/>
    <col min="8" max="8" width="10.69921875" style="2" customWidth="1"/>
    <col min="9" max="9" width="12.19921875" style="2" customWidth="1"/>
    <col min="10" max="10" width="12.19921875" style="6" customWidth="1"/>
    <col min="11" max="12" width="12.19921875" style="2" customWidth="1"/>
    <col min="13" max="13" width="12.19921875" style="6" customWidth="1"/>
    <col min="14" max="14" width="12.19921875" style="2" customWidth="1"/>
    <col min="15" max="15" width="22.19921875" style="2" customWidth="1"/>
    <col min="16" max="16384" width="9" style="2"/>
  </cols>
  <sheetData>
    <row r="1" spans="1:15" ht="25.2" x14ac:dyDescent="0.4">
      <c r="A1" s="1" t="s">
        <v>360</v>
      </c>
      <c r="B1" s="1"/>
      <c r="C1" s="1"/>
      <c r="F1" s="3"/>
      <c r="I1" s="6"/>
      <c r="J1" s="2"/>
      <c r="L1" s="6"/>
      <c r="M1" s="2"/>
    </row>
    <row r="2" spans="1:15" ht="19.8" thickBot="1" x14ac:dyDescent="0.45">
      <c r="A2" s="3" t="s">
        <v>3</v>
      </c>
      <c r="B2" s="3"/>
      <c r="D2" s="164" t="s">
        <v>350</v>
      </c>
      <c r="F2" s="3"/>
      <c r="I2" s="6"/>
      <c r="J2" s="2"/>
      <c r="L2" s="6"/>
      <c r="M2" s="2"/>
    </row>
    <row r="3" spans="1:15" ht="17.399999999999999" customHeight="1" thickTop="1" x14ac:dyDescent="0.4">
      <c r="A3" s="168" t="s">
        <v>2</v>
      </c>
      <c r="B3" s="169" t="s">
        <v>0</v>
      </c>
      <c r="C3" s="170" t="s">
        <v>10</v>
      </c>
      <c r="D3" s="169" t="s">
        <v>9</v>
      </c>
      <c r="E3" s="170" t="s">
        <v>4</v>
      </c>
      <c r="F3" s="174" t="s">
        <v>1</v>
      </c>
      <c r="G3" s="180" t="s">
        <v>5</v>
      </c>
      <c r="H3" s="178" t="s">
        <v>12</v>
      </c>
      <c r="I3" s="169" t="s">
        <v>158</v>
      </c>
      <c r="J3" s="169"/>
      <c r="K3" s="169"/>
      <c r="L3" s="169" t="s">
        <v>159</v>
      </c>
      <c r="M3" s="169"/>
      <c r="N3" s="169"/>
      <c r="O3" s="165" t="s">
        <v>14</v>
      </c>
    </row>
    <row r="4" spans="1:15" ht="17.399999999999999" customHeight="1" x14ac:dyDescent="0.4">
      <c r="A4" s="169"/>
      <c r="B4" s="169"/>
      <c r="C4" s="171"/>
      <c r="D4" s="169"/>
      <c r="E4" s="171"/>
      <c r="F4" s="174"/>
      <c r="G4" s="181"/>
      <c r="H4" s="179"/>
      <c r="I4" s="182" t="s">
        <v>6</v>
      </c>
      <c r="J4" s="182"/>
      <c r="K4" s="5">
        <v>15</v>
      </c>
      <c r="L4" s="182" t="s">
        <v>6</v>
      </c>
      <c r="M4" s="182"/>
      <c r="N4" s="5">
        <v>15</v>
      </c>
      <c r="O4" s="166"/>
    </row>
    <row r="5" spans="1:15" x14ac:dyDescent="0.4">
      <c r="A5" s="169"/>
      <c r="B5" s="169"/>
      <c r="C5" s="172"/>
      <c r="D5" s="169"/>
      <c r="E5" s="172"/>
      <c r="F5" s="174"/>
      <c r="G5" s="181"/>
      <c r="H5" s="179"/>
      <c r="I5" s="63" t="s">
        <v>11</v>
      </c>
      <c r="J5" s="63" t="s">
        <v>7</v>
      </c>
      <c r="K5" s="63" t="s">
        <v>8</v>
      </c>
      <c r="L5" s="63" t="s">
        <v>11</v>
      </c>
      <c r="M5" s="63" t="s">
        <v>7</v>
      </c>
      <c r="N5" s="63" t="s">
        <v>8</v>
      </c>
      <c r="O5" s="167"/>
    </row>
    <row r="6" spans="1:15" ht="25.2" customHeight="1" x14ac:dyDescent="0.4">
      <c r="A6" s="30">
        <v>1</v>
      </c>
      <c r="B6" s="106" t="s">
        <v>124</v>
      </c>
      <c r="C6" s="30" t="s">
        <v>41</v>
      </c>
      <c r="D6" s="117" t="s">
        <v>193</v>
      </c>
      <c r="E6" s="27" t="s">
        <v>194</v>
      </c>
      <c r="F6" s="119" t="s">
        <v>130</v>
      </c>
      <c r="G6" s="31">
        <f t="shared" ref="G6:G24" si="0">K6+N6</f>
        <v>30</v>
      </c>
      <c r="H6" s="32">
        <f t="shared" ref="H6:H24" si="1">I6+L6</f>
        <v>20</v>
      </c>
      <c r="I6" s="82">
        <v>12</v>
      </c>
      <c r="J6" s="82">
        <v>1</v>
      </c>
      <c r="K6" s="41">
        <f t="shared" ref="K6:K24" si="2">$K$4-J6+1</f>
        <v>15</v>
      </c>
      <c r="L6" s="82">
        <v>8</v>
      </c>
      <c r="M6" s="82">
        <v>1</v>
      </c>
      <c r="N6" s="41">
        <f>$N$4-M6+1</f>
        <v>15</v>
      </c>
      <c r="O6" s="17"/>
    </row>
    <row r="7" spans="1:15" ht="25.2" customHeight="1" x14ac:dyDescent="0.4">
      <c r="A7" s="30">
        <v>2</v>
      </c>
      <c r="B7" s="106" t="s">
        <v>131</v>
      </c>
      <c r="C7" s="30" t="s">
        <v>41</v>
      </c>
      <c r="D7" s="117" t="s">
        <v>195</v>
      </c>
      <c r="E7" s="27" t="s">
        <v>196</v>
      </c>
      <c r="F7" s="119" t="s">
        <v>197</v>
      </c>
      <c r="G7" s="31">
        <f t="shared" si="0"/>
        <v>27</v>
      </c>
      <c r="H7" s="32">
        <f t="shared" si="1"/>
        <v>52</v>
      </c>
      <c r="I7" s="82">
        <v>33</v>
      </c>
      <c r="J7" s="82">
        <v>2</v>
      </c>
      <c r="K7" s="41">
        <f t="shared" si="2"/>
        <v>14</v>
      </c>
      <c r="L7" s="82">
        <v>19</v>
      </c>
      <c r="M7" s="82">
        <v>3</v>
      </c>
      <c r="N7" s="41">
        <f t="shared" ref="N7:N19" si="3">$N$4-M7+1</f>
        <v>13</v>
      </c>
      <c r="O7" s="17"/>
    </row>
    <row r="8" spans="1:15" ht="25.2" customHeight="1" x14ac:dyDescent="0.4">
      <c r="A8" s="30">
        <v>3</v>
      </c>
      <c r="B8" s="106" t="s">
        <v>144</v>
      </c>
      <c r="C8" s="30" t="s">
        <v>41</v>
      </c>
      <c r="D8" s="118" t="s">
        <v>198</v>
      </c>
      <c r="E8" s="27" t="s">
        <v>199</v>
      </c>
      <c r="F8" s="119" t="s">
        <v>200</v>
      </c>
      <c r="G8" s="31">
        <f t="shared" si="0"/>
        <v>25</v>
      </c>
      <c r="H8" s="32">
        <f t="shared" si="1"/>
        <v>64</v>
      </c>
      <c r="I8" s="82">
        <v>43</v>
      </c>
      <c r="J8" s="82">
        <v>3</v>
      </c>
      <c r="K8" s="41">
        <f t="shared" si="2"/>
        <v>13</v>
      </c>
      <c r="L8" s="82">
        <v>21</v>
      </c>
      <c r="M8" s="82">
        <v>4</v>
      </c>
      <c r="N8" s="41">
        <f t="shared" si="3"/>
        <v>12</v>
      </c>
      <c r="O8" s="36"/>
    </row>
    <row r="9" spans="1:15" ht="25.2" customHeight="1" x14ac:dyDescent="0.4">
      <c r="A9" s="30">
        <v>4</v>
      </c>
      <c r="B9" s="106" t="s">
        <v>205</v>
      </c>
      <c r="C9" s="30" t="s">
        <v>50</v>
      </c>
      <c r="D9" s="118" t="s">
        <v>206</v>
      </c>
      <c r="E9" s="27" t="s">
        <v>207</v>
      </c>
      <c r="F9" s="119" t="s">
        <v>90</v>
      </c>
      <c r="G9" s="31">
        <f>K9+N9</f>
        <v>25</v>
      </c>
      <c r="H9" s="32">
        <f>I9+L9</f>
        <v>74</v>
      </c>
      <c r="I9" s="82">
        <v>57</v>
      </c>
      <c r="J9" s="82">
        <v>5</v>
      </c>
      <c r="K9" s="41">
        <f>$K$4-J9+1</f>
        <v>11</v>
      </c>
      <c r="L9" s="82">
        <v>17</v>
      </c>
      <c r="M9" s="82">
        <v>2</v>
      </c>
      <c r="N9" s="41">
        <f>$N$4-M9+1</f>
        <v>14</v>
      </c>
      <c r="O9" s="17"/>
    </row>
    <row r="10" spans="1:15" ht="25.2" customHeight="1" x14ac:dyDescent="0.4">
      <c r="A10" s="30">
        <v>5</v>
      </c>
      <c r="B10" s="106" t="s">
        <v>201</v>
      </c>
      <c r="C10" s="30" t="s">
        <v>41</v>
      </c>
      <c r="D10" s="118" t="s">
        <v>202</v>
      </c>
      <c r="E10" s="27" t="s">
        <v>203</v>
      </c>
      <c r="F10" s="119" t="s">
        <v>204</v>
      </c>
      <c r="G10" s="31">
        <f t="shared" si="0"/>
        <v>21</v>
      </c>
      <c r="H10" s="32">
        <f t="shared" si="1"/>
        <v>81</v>
      </c>
      <c r="I10" s="82">
        <v>45</v>
      </c>
      <c r="J10" s="82">
        <v>4</v>
      </c>
      <c r="K10" s="41">
        <f t="shared" si="2"/>
        <v>12</v>
      </c>
      <c r="L10" s="82">
        <v>36</v>
      </c>
      <c r="M10" s="82">
        <v>7</v>
      </c>
      <c r="N10" s="41">
        <f t="shared" si="3"/>
        <v>9</v>
      </c>
      <c r="O10" s="36"/>
    </row>
    <row r="11" spans="1:15" ht="25.2" customHeight="1" x14ac:dyDescent="0.4">
      <c r="A11" s="30">
        <v>6</v>
      </c>
      <c r="B11" s="106" t="s">
        <v>150</v>
      </c>
      <c r="C11" s="30" t="s">
        <v>41</v>
      </c>
      <c r="D11" s="118" t="s">
        <v>208</v>
      </c>
      <c r="E11" s="27" t="s">
        <v>209</v>
      </c>
      <c r="F11" s="119" t="s">
        <v>145</v>
      </c>
      <c r="G11" s="31">
        <f t="shared" si="0"/>
        <v>17</v>
      </c>
      <c r="H11" s="32">
        <f t="shared" si="1"/>
        <v>125</v>
      </c>
      <c r="I11" s="82">
        <v>70</v>
      </c>
      <c r="J11" s="82">
        <v>6</v>
      </c>
      <c r="K11" s="41">
        <f t="shared" si="2"/>
        <v>10</v>
      </c>
      <c r="L11" s="82">
        <v>55</v>
      </c>
      <c r="M11" s="82">
        <v>9</v>
      </c>
      <c r="N11" s="41">
        <f t="shared" si="3"/>
        <v>7</v>
      </c>
      <c r="O11" s="36"/>
    </row>
    <row r="12" spans="1:15" ht="25.2" customHeight="1" x14ac:dyDescent="0.4">
      <c r="A12" s="30">
        <v>7</v>
      </c>
      <c r="B12" s="106" t="s">
        <v>146</v>
      </c>
      <c r="C12" s="30" t="s">
        <v>41</v>
      </c>
      <c r="D12" s="118" t="s">
        <v>221</v>
      </c>
      <c r="E12" s="27" t="s">
        <v>222</v>
      </c>
      <c r="F12" s="119" t="s">
        <v>94</v>
      </c>
      <c r="G12" s="31">
        <f>K12+N12</f>
        <v>16</v>
      </c>
      <c r="H12" s="32">
        <f>I12+L12</f>
        <v>163</v>
      </c>
      <c r="I12" s="82">
        <v>136</v>
      </c>
      <c r="J12" s="82">
        <v>11</v>
      </c>
      <c r="K12" s="41">
        <f>$K$4-J12+1</f>
        <v>5</v>
      </c>
      <c r="L12" s="82">
        <v>27</v>
      </c>
      <c r="M12" s="82">
        <v>5</v>
      </c>
      <c r="N12" s="41">
        <f>$N$4-M12+1</f>
        <v>11</v>
      </c>
      <c r="O12" s="36"/>
    </row>
    <row r="13" spans="1:15" ht="25.2" customHeight="1" x14ac:dyDescent="0.4">
      <c r="A13" s="30">
        <v>8</v>
      </c>
      <c r="B13" s="106" t="s">
        <v>123</v>
      </c>
      <c r="C13" s="30" t="s">
        <v>50</v>
      </c>
      <c r="D13" s="118" t="s">
        <v>216</v>
      </c>
      <c r="E13" s="27" t="s">
        <v>217</v>
      </c>
      <c r="F13" s="119" t="s">
        <v>122</v>
      </c>
      <c r="G13" s="31">
        <f>K13+N13</f>
        <v>11</v>
      </c>
      <c r="H13" s="32">
        <f>I13+L13</f>
        <v>161</v>
      </c>
      <c r="I13" s="82">
        <v>101</v>
      </c>
      <c r="J13" s="82">
        <v>9</v>
      </c>
      <c r="K13" s="41">
        <f>$K$4-J13+1</f>
        <v>7</v>
      </c>
      <c r="L13" s="82">
        <v>60</v>
      </c>
      <c r="M13" s="82">
        <v>12</v>
      </c>
      <c r="N13" s="41">
        <f>$N$4-M13+1</f>
        <v>4</v>
      </c>
      <c r="O13" s="36"/>
    </row>
    <row r="14" spans="1:15" ht="25.2" customHeight="1" x14ac:dyDescent="0.4">
      <c r="A14" s="30">
        <v>9</v>
      </c>
      <c r="B14" s="106" t="s">
        <v>143</v>
      </c>
      <c r="C14" s="30" t="s">
        <v>41</v>
      </c>
      <c r="D14" s="118" t="s">
        <v>218</v>
      </c>
      <c r="E14" s="27" t="s">
        <v>219</v>
      </c>
      <c r="F14" s="119" t="s">
        <v>220</v>
      </c>
      <c r="G14" s="31">
        <f>K14+N14</f>
        <v>11</v>
      </c>
      <c r="H14" s="32">
        <f>I14+L14</f>
        <v>184</v>
      </c>
      <c r="I14" s="82">
        <v>124</v>
      </c>
      <c r="J14" s="82">
        <v>10</v>
      </c>
      <c r="K14" s="41">
        <f>$K$4-J14+1</f>
        <v>6</v>
      </c>
      <c r="L14" s="82">
        <v>60</v>
      </c>
      <c r="M14" s="82">
        <v>11</v>
      </c>
      <c r="N14" s="41">
        <f>$N$4-M14+1</f>
        <v>5</v>
      </c>
      <c r="O14" s="36"/>
    </row>
    <row r="15" spans="1:15" ht="25.2" customHeight="1" x14ac:dyDescent="0.4">
      <c r="A15" s="30">
        <v>10</v>
      </c>
      <c r="B15" s="17" t="s">
        <v>152</v>
      </c>
      <c r="C15" s="17" t="s">
        <v>41</v>
      </c>
      <c r="D15" s="81" t="s">
        <v>329</v>
      </c>
      <c r="E15" s="28" t="s">
        <v>393</v>
      </c>
      <c r="F15" s="120" t="s">
        <v>330</v>
      </c>
      <c r="G15" s="31">
        <f>K15+N15</f>
        <v>10</v>
      </c>
      <c r="H15" s="32">
        <f>I15+L15</f>
        <v>31</v>
      </c>
      <c r="I15" s="17"/>
      <c r="J15" s="17"/>
      <c r="K15" s="17"/>
      <c r="L15" s="17">
        <v>31</v>
      </c>
      <c r="M15" s="17">
        <v>6</v>
      </c>
      <c r="N15" s="41">
        <f>$N$4-M15+1</f>
        <v>10</v>
      </c>
      <c r="O15" s="17"/>
    </row>
    <row r="16" spans="1:15" ht="25.2" customHeight="1" x14ac:dyDescent="0.4">
      <c r="A16" s="30">
        <v>11</v>
      </c>
      <c r="B16" s="106" t="s">
        <v>148</v>
      </c>
      <c r="C16" s="30" t="s">
        <v>41</v>
      </c>
      <c r="D16" s="118" t="s">
        <v>230</v>
      </c>
      <c r="E16" s="27" t="s">
        <v>231</v>
      </c>
      <c r="F16" s="119" t="s">
        <v>94</v>
      </c>
      <c r="G16" s="31">
        <f>K16+N16</f>
        <v>10</v>
      </c>
      <c r="H16" s="32">
        <f>I16+L16</f>
        <v>191</v>
      </c>
      <c r="I16" s="82">
        <v>153</v>
      </c>
      <c r="J16" s="82">
        <v>14</v>
      </c>
      <c r="K16" s="41">
        <f>$K$4-J16+1</f>
        <v>2</v>
      </c>
      <c r="L16" s="82">
        <v>38</v>
      </c>
      <c r="M16" s="82">
        <v>8</v>
      </c>
      <c r="N16" s="41">
        <f>$N$4-M16+1</f>
        <v>8</v>
      </c>
      <c r="O16" s="36"/>
    </row>
    <row r="17" spans="1:15" ht="25.2" customHeight="1" x14ac:dyDescent="0.4">
      <c r="A17" s="30">
        <v>12</v>
      </c>
      <c r="B17" s="106" t="s">
        <v>153</v>
      </c>
      <c r="C17" s="30" t="s">
        <v>41</v>
      </c>
      <c r="D17" s="118" t="s">
        <v>210</v>
      </c>
      <c r="E17" s="27" t="s">
        <v>211</v>
      </c>
      <c r="F17" s="119" t="s">
        <v>212</v>
      </c>
      <c r="G17" s="31">
        <f t="shared" si="0"/>
        <v>9</v>
      </c>
      <c r="H17" s="32">
        <f t="shared" si="1"/>
        <v>71</v>
      </c>
      <c r="I17" s="82">
        <v>71</v>
      </c>
      <c r="J17" s="82">
        <v>7</v>
      </c>
      <c r="K17" s="41">
        <f t="shared" si="2"/>
        <v>9</v>
      </c>
      <c r="L17" s="82"/>
      <c r="M17" s="82"/>
      <c r="N17" s="41"/>
      <c r="O17" s="36"/>
    </row>
    <row r="18" spans="1:15" ht="25.2" customHeight="1" x14ac:dyDescent="0.4">
      <c r="A18" s="30">
        <v>13</v>
      </c>
      <c r="B18" s="106" t="s">
        <v>213</v>
      </c>
      <c r="C18" s="30" t="s">
        <v>41</v>
      </c>
      <c r="D18" s="118" t="s">
        <v>214</v>
      </c>
      <c r="E18" s="27" t="s">
        <v>215</v>
      </c>
      <c r="F18" s="119" t="s">
        <v>139</v>
      </c>
      <c r="G18" s="31">
        <f t="shared" si="0"/>
        <v>8</v>
      </c>
      <c r="H18" s="32">
        <f t="shared" si="1"/>
        <v>91</v>
      </c>
      <c r="I18" s="82">
        <v>91</v>
      </c>
      <c r="J18" s="82">
        <v>8</v>
      </c>
      <c r="K18" s="41">
        <f t="shared" si="2"/>
        <v>8</v>
      </c>
      <c r="L18" s="82"/>
      <c r="M18" s="82"/>
      <c r="N18" s="41"/>
      <c r="O18" s="36"/>
    </row>
    <row r="19" spans="1:15" ht="25.2" customHeight="1" x14ac:dyDescent="0.4">
      <c r="A19" s="30">
        <v>14</v>
      </c>
      <c r="B19" s="106" t="s">
        <v>141</v>
      </c>
      <c r="C19" s="30" t="s">
        <v>41</v>
      </c>
      <c r="D19" s="118" t="s">
        <v>223</v>
      </c>
      <c r="E19" s="27" t="s">
        <v>224</v>
      </c>
      <c r="F19" s="119" t="s">
        <v>225</v>
      </c>
      <c r="G19" s="31">
        <f t="shared" si="0"/>
        <v>7</v>
      </c>
      <c r="H19" s="32">
        <f t="shared" si="1"/>
        <v>204</v>
      </c>
      <c r="I19" s="82">
        <v>137</v>
      </c>
      <c r="J19" s="82">
        <v>12</v>
      </c>
      <c r="K19" s="41">
        <f t="shared" si="2"/>
        <v>4</v>
      </c>
      <c r="L19" s="82">
        <v>67</v>
      </c>
      <c r="M19" s="82">
        <v>13</v>
      </c>
      <c r="N19" s="41">
        <f t="shared" si="3"/>
        <v>3</v>
      </c>
      <c r="O19" s="36"/>
    </row>
    <row r="20" spans="1:15" ht="25.2" customHeight="1" x14ac:dyDescent="0.4">
      <c r="A20" s="30">
        <v>15</v>
      </c>
      <c r="B20" s="17" t="s">
        <v>331</v>
      </c>
      <c r="C20" s="17" t="s">
        <v>41</v>
      </c>
      <c r="D20" s="81" t="s">
        <v>233</v>
      </c>
      <c r="E20" s="28" t="s">
        <v>394</v>
      </c>
      <c r="F20" s="108" t="s">
        <v>151</v>
      </c>
      <c r="G20" s="31">
        <f>K20+N20</f>
        <v>6</v>
      </c>
      <c r="H20" s="32">
        <f>I20+L20</f>
        <v>59</v>
      </c>
      <c r="I20" s="17"/>
      <c r="J20" s="17"/>
      <c r="K20" s="17"/>
      <c r="L20" s="17">
        <v>59</v>
      </c>
      <c r="M20" s="17">
        <v>10</v>
      </c>
      <c r="N20" s="41">
        <f>$N$4-M20+1</f>
        <v>6</v>
      </c>
      <c r="O20" s="17"/>
    </row>
    <row r="21" spans="1:15" ht="25.2" customHeight="1" x14ac:dyDescent="0.4">
      <c r="A21" s="30">
        <v>16</v>
      </c>
      <c r="B21" s="106" t="s">
        <v>226</v>
      </c>
      <c r="C21" s="30" t="s">
        <v>41</v>
      </c>
      <c r="D21" s="118" t="s">
        <v>227</v>
      </c>
      <c r="E21" s="27" t="s">
        <v>228</v>
      </c>
      <c r="F21" s="119" t="s">
        <v>229</v>
      </c>
      <c r="G21" s="31">
        <f t="shared" si="0"/>
        <v>3</v>
      </c>
      <c r="H21" s="32">
        <f t="shared" si="1"/>
        <v>148</v>
      </c>
      <c r="I21" s="82">
        <v>148</v>
      </c>
      <c r="J21" s="82">
        <v>13</v>
      </c>
      <c r="K21" s="41">
        <f t="shared" si="2"/>
        <v>3</v>
      </c>
      <c r="L21" s="82"/>
      <c r="M21" s="82"/>
      <c r="N21" s="41"/>
      <c r="O21" s="36"/>
    </row>
    <row r="22" spans="1:15" ht="25.2" customHeight="1" x14ac:dyDescent="0.4">
      <c r="A22" s="30">
        <v>17</v>
      </c>
      <c r="B22" s="17" t="s">
        <v>155</v>
      </c>
      <c r="C22" s="17" t="s">
        <v>50</v>
      </c>
      <c r="D22" s="17" t="s">
        <v>332</v>
      </c>
      <c r="E22" s="28" t="s">
        <v>395</v>
      </c>
      <c r="F22" s="120" t="s">
        <v>333</v>
      </c>
      <c r="G22" s="31">
        <f>K22+N22</f>
        <v>2</v>
      </c>
      <c r="H22" s="32">
        <f>I22+L22</f>
        <v>78</v>
      </c>
      <c r="I22" s="17"/>
      <c r="J22" s="17"/>
      <c r="K22" s="17"/>
      <c r="L22" s="17">
        <v>78</v>
      </c>
      <c r="M22" s="17">
        <v>14</v>
      </c>
      <c r="N22" s="41">
        <f>$N$4-M22+1</f>
        <v>2</v>
      </c>
      <c r="O22" s="17"/>
    </row>
    <row r="23" spans="1:15" ht="25.2" customHeight="1" x14ac:dyDescent="0.4">
      <c r="A23" s="30">
        <v>18</v>
      </c>
      <c r="B23" s="17" t="s">
        <v>142</v>
      </c>
      <c r="C23" s="17" t="s">
        <v>50</v>
      </c>
      <c r="D23" s="17" t="s">
        <v>334</v>
      </c>
      <c r="E23" s="28" t="s">
        <v>396</v>
      </c>
      <c r="F23" s="120" t="s">
        <v>156</v>
      </c>
      <c r="G23" s="31">
        <f>K23+N23</f>
        <v>1</v>
      </c>
      <c r="H23" s="32">
        <f>I23+L23</f>
        <v>92</v>
      </c>
      <c r="I23" s="17"/>
      <c r="J23" s="17"/>
      <c r="K23" s="17"/>
      <c r="L23" s="17">
        <v>92</v>
      </c>
      <c r="M23" s="17">
        <v>15</v>
      </c>
      <c r="N23" s="41">
        <f>$N$4-M23+1</f>
        <v>1</v>
      </c>
      <c r="O23" s="17"/>
    </row>
    <row r="24" spans="1:15" ht="25.2" customHeight="1" thickBot="1" x14ac:dyDescent="0.45">
      <c r="A24" s="30">
        <v>19</v>
      </c>
      <c r="B24" s="106" t="s">
        <v>232</v>
      </c>
      <c r="C24" s="30" t="s">
        <v>50</v>
      </c>
      <c r="D24" s="106" t="s">
        <v>233</v>
      </c>
      <c r="E24" s="27" t="s">
        <v>234</v>
      </c>
      <c r="F24" s="119" t="s">
        <v>235</v>
      </c>
      <c r="G24" s="147">
        <f t="shared" si="0"/>
        <v>1</v>
      </c>
      <c r="H24" s="32">
        <f t="shared" si="1"/>
        <v>154</v>
      </c>
      <c r="I24" s="82">
        <v>154</v>
      </c>
      <c r="J24" s="82">
        <v>15</v>
      </c>
      <c r="K24" s="41">
        <f t="shared" si="2"/>
        <v>1</v>
      </c>
      <c r="L24" s="82"/>
      <c r="M24" s="82"/>
      <c r="N24" s="41"/>
      <c r="O24" s="36"/>
    </row>
    <row r="25" spans="1:15" ht="19.8" thickTop="1" x14ac:dyDescent="0.4"/>
  </sheetData>
  <mergeCells count="13">
    <mergeCell ref="G3:G5"/>
    <mergeCell ref="H3:H5"/>
    <mergeCell ref="I3:K3"/>
    <mergeCell ref="L3:N3"/>
    <mergeCell ref="O3:O5"/>
    <mergeCell ref="I4:J4"/>
    <mergeCell ref="L4:M4"/>
    <mergeCell ref="F3:F5"/>
    <mergeCell ref="A3:A5"/>
    <mergeCell ref="B3:B5"/>
    <mergeCell ref="C3:C5"/>
    <mergeCell ref="D3:D5"/>
    <mergeCell ref="E3:E5"/>
  </mergeCells>
  <phoneticPr fontId="1" type="noConversion"/>
  <pageMargins left="0.17" right="0.17" top="0.74803149606299213" bottom="0.74803149606299213" header="0.31496062992125984" footer="0.31496062992125984"/>
  <pageSetup paperSize="9" scale="6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7DF34-F4E4-4FB4-84D8-F2CC926920F3}">
  <sheetPr>
    <pageSetUpPr fitToPage="1"/>
  </sheetPr>
  <dimension ref="A1:O15"/>
  <sheetViews>
    <sheetView zoomScale="70" zoomScaleNormal="70" workbookViewId="0">
      <pane ySplit="5" topLeftCell="A6" activePane="bottomLeft" state="frozen"/>
      <selection pane="bottomLeft"/>
    </sheetView>
  </sheetViews>
  <sheetFormatPr defaultRowHeight="17.399999999999999" x14ac:dyDescent="0.4"/>
  <cols>
    <col min="2" max="2" width="13.296875" customWidth="1"/>
    <col min="3" max="3" width="10.8984375" customWidth="1"/>
    <col min="4" max="4" width="12.09765625" customWidth="1"/>
    <col min="5" max="5" width="13.5" customWidth="1"/>
    <col min="6" max="6" width="23.69921875" customWidth="1"/>
    <col min="7" max="8" width="11.69921875" customWidth="1"/>
    <col min="9" max="14" width="12.19921875" customWidth="1"/>
    <col min="15" max="15" width="19.8984375" bestFit="1" customWidth="1"/>
  </cols>
  <sheetData>
    <row r="1" spans="1:15" ht="25.2" x14ac:dyDescent="0.4">
      <c r="A1" s="1" t="s">
        <v>398</v>
      </c>
      <c r="B1" s="1"/>
      <c r="C1" s="1"/>
      <c r="D1" s="2"/>
      <c r="E1" s="2"/>
      <c r="F1" s="3"/>
      <c r="G1" s="2"/>
      <c r="H1" s="2"/>
      <c r="I1" s="6"/>
      <c r="J1" s="2"/>
      <c r="K1" s="2"/>
      <c r="L1" s="6"/>
      <c r="M1" s="2"/>
      <c r="N1" s="2"/>
      <c r="O1" s="2"/>
    </row>
    <row r="2" spans="1:15" ht="19.8" thickBot="1" x14ac:dyDescent="0.45">
      <c r="A2" s="3" t="s">
        <v>3</v>
      </c>
      <c r="B2" s="3"/>
      <c r="C2" s="2"/>
      <c r="D2" s="164" t="s">
        <v>350</v>
      </c>
      <c r="E2" s="2"/>
      <c r="F2" s="3"/>
      <c r="G2" s="2"/>
      <c r="H2" s="2"/>
      <c r="I2" s="6"/>
      <c r="J2" s="2"/>
      <c r="K2" s="2"/>
      <c r="L2" s="6"/>
      <c r="M2" s="2"/>
      <c r="N2" s="2"/>
      <c r="O2" s="2"/>
    </row>
    <row r="3" spans="1:15" ht="19.95" customHeight="1" thickTop="1" x14ac:dyDescent="0.4">
      <c r="A3" s="168" t="s">
        <v>2</v>
      </c>
      <c r="B3" s="169" t="s">
        <v>0</v>
      </c>
      <c r="C3" s="170" t="s">
        <v>10</v>
      </c>
      <c r="D3" s="169" t="s">
        <v>9</v>
      </c>
      <c r="E3" s="170" t="s">
        <v>4</v>
      </c>
      <c r="F3" s="174" t="s">
        <v>1</v>
      </c>
      <c r="G3" s="180" t="s">
        <v>5</v>
      </c>
      <c r="H3" s="178" t="s">
        <v>12</v>
      </c>
      <c r="I3" s="169" t="s">
        <v>86</v>
      </c>
      <c r="J3" s="169"/>
      <c r="K3" s="169"/>
      <c r="L3" s="169" t="s">
        <v>159</v>
      </c>
      <c r="M3" s="169"/>
      <c r="N3" s="169"/>
      <c r="O3" s="165" t="s">
        <v>14</v>
      </c>
    </row>
    <row r="4" spans="1:15" ht="19.2" x14ac:dyDescent="0.4">
      <c r="A4" s="169"/>
      <c r="B4" s="169"/>
      <c r="C4" s="171"/>
      <c r="D4" s="169"/>
      <c r="E4" s="171"/>
      <c r="F4" s="174"/>
      <c r="G4" s="181"/>
      <c r="H4" s="179"/>
      <c r="I4" s="182" t="s">
        <v>6</v>
      </c>
      <c r="J4" s="182"/>
      <c r="K4" s="5"/>
      <c r="L4" s="182" t="s">
        <v>6</v>
      </c>
      <c r="M4" s="182"/>
      <c r="N4" s="5">
        <v>9</v>
      </c>
      <c r="O4" s="166"/>
    </row>
    <row r="5" spans="1:15" ht="19.2" x14ac:dyDescent="0.4">
      <c r="A5" s="169"/>
      <c r="B5" s="169"/>
      <c r="C5" s="172"/>
      <c r="D5" s="169"/>
      <c r="E5" s="172"/>
      <c r="F5" s="174"/>
      <c r="G5" s="181"/>
      <c r="H5" s="179"/>
      <c r="I5" s="63" t="s">
        <v>11</v>
      </c>
      <c r="J5" s="63" t="s">
        <v>7</v>
      </c>
      <c r="K5" s="63" t="s">
        <v>8</v>
      </c>
      <c r="L5" s="63" t="s">
        <v>11</v>
      </c>
      <c r="M5" s="63" t="s">
        <v>7</v>
      </c>
      <c r="N5" s="63" t="s">
        <v>8</v>
      </c>
      <c r="O5" s="167"/>
    </row>
    <row r="6" spans="1:15" ht="25.2" customHeight="1" x14ac:dyDescent="0.4">
      <c r="A6" s="30">
        <v>1</v>
      </c>
      <c r="B6" s="148" t="s">
        <v>144</v>
      </c>
      <c r="C6" s="30" t="s">
        <v>41</v>
      </c>
      <c r="D6" s="149" t="s">
        <v>198</v>
      </c>
      <c r="E6" s="27" t="s">
        <v>199</v>
      </c>
      <c r="F6" s="150" t="s">
        <v>200</v>
      </c>
      <c r="G6" s="31">
        <f>N6</f>
        <v>9</v>
      </c>
      <c r="H6" s="32">
        <f>L6</f>
        <v>21</v>
      </c>
      <c r="I6" s="87"/>
      <c r="J6" s="88"/>
      <c r="K6" s="33"/>
      <c r="L6" s="87">
        <v>21</v>
      </c>
      <c r="M6" s="88">
        <v>1</v>
      </c>
      <c r="N6" s="33">
        <f>$N$4-M6+1</f>
        <v>9</v>
      </c>
      <c r="O6" s="17"/>
    </row>
    <row r="7" spans="1:15" ht="25.2" customHeight="1" x14ac:dyDescent="0.4">
      <c r="A7" s="30">
        <v>2</v>
      </c>
      <c r="B7" s="148" t="s">
        <v>146</v>
      </c>
      <c r="C7" s="30" t="s">
        <v>41</v>
      </c>
      <c r="D7" s="151" t="s">
        <v>221</v>
      </c>
      <c r="E7" s="27" t="s">
        <v>222</v>
      </c>
      <c r="F7" s="150" t="s">
        <v>94</v>
      </c>
      <c r="G7" s="31">
        <f t="shared" ref="G7:G13" si="0">N7</f>
        <v>8</v>
      </c>
      <c r="H7" s="32">
        <f t="shared" ref="H7:H14" si="1">L7</f>
        <v>27</v>
      </c>
      <c r="I7" s="71"/>
      <c r="J7" s="72"/>
      <c r="K7" s="33"/>
      <c r="L7" s="71">
        <v>27</v>
      </c>
      <c r="M7" s="72">
        <v>2</v>
      </c>
      <c r="N7" s="33">
        <f t="shared" ref="N7:N13" si="2">$N$4-M7+1</f>
        <v>8</v>
      </c>
      <c r="O7" s="17"/>
    </row>
    <row r="8" spans="1:15" ht="25.2" customHeight="1" x14ac:dyDescent="0.4">
      <c r="A8" s="30">
        <v>3</v>
      </c>
      <c r="B8" s="148" t="s">
        <v>152</v>
      </c>
      <c r="C8" s="30" t="s">
        <v>41</v>
      </c>
      <c r="D8" s="152" t="s">
        <v>329</v>
      </c>
      <c r="E8" s="27" t="s">
        <v>393</v>
      </c>
      <c r="F8" s="150" t="s">
        <v>330</v>
      </c>
      <c r="G8" s="31">
        <f t="shared" si="0"/>
        <v>7</v>
      </c>
      <c r="H8" s="32">
        <f t="shared" si="1"/>
        <v>31</v>
      </c>
      <c r="I8" s="71"/>
      <c r="J8" s="72"/>
      <c r="K8" s="33"/>
      <c r="L8" s="71">
        <v>31</v>
      </c>
      <c r="M8" s="88">
        <v>3</v>
      </c>
      <c r="N8" s="33">
        <f t="shared" si="2"/>
        <v>7</v>
      </c>
      <c r="O8" s="36"/>
    </row>
    <row r="9" spans="1:15" ht="25.2" customHeight="1" x14ac:dyDescent="0.4">
      <c r="A9" s="30">
        <v>4</v>
      </c>
      <c r="B9" s="148" t="s">
        <v>201</v>
      </c>
      <c r="C9" s="30" t="s">
        <v>41</v>
      </c>
      <c r="D9" s="152" t="s">
        <v>202</v>
      </c>
      <c r="E9" s="27" t="s">
        <v>203</v>
      </c>
      <c r="F9" s="150" t="s">
        <v>204</v>
      </c>
      <c r="G9" s="31">
        <f t="shared" si="0"/>
        <v>6</v>
      </c>
      <c r="H9" s="32">
        <f t="shared" si="1"/>
        <v>36</v>
      </c>
      <c r="I9" s="71"/>
      <c r="J9" s="72"/>
      <c r="K9" s="33"/>
      <c r="L9" s="71">
        <v>36</v>
      </c>
      <c r="M9" s="72">
        <v>4</v>
      </c>
      <c r="N9" s="33">
        <f t="shared" si="2"/>
        <v>6</v>
      </c>
      <c r="O9" s="36"/>
    </row>
    <row r="10" spans="1:15" ht="25.2" customHeight="1" x14ac:dyDescent="0.4">
      <c r="A10" s="30">
        <v>5</v>
      </c>
      <c r="B10" s="148" t="s">
        <v>148</v>
      </c>
      <c r="C10" s="30" t="s">
        <v>41</v>
      </c>
      <c r="D10" s="152" t="s">
        <v>230</v>
      </c>
      <c r="E10" s="27" t="s">
        <v>231</v>
      </c>
      <c r="F10" s="150" t="s">
        <v>94</v>
      </c>
      <c r="G10" s="31">
        <f t="shared" si="0"/>
        <v>5</v>
      </c>
      <c r="H10" s="32">
        <f t="shared" si="1"/>
        <v>38</v>
      </c>
      <c r="I10" s="71"/>
      <c r="J10" s="72"/>
      <c r="K10" s="33"/>
      <c r="L10" s="71">
        <v>38</v>
      </c>
      <c r="M10" s="88">
        <v>5</v>
      </c>
      <c r="N10" s="33">
        <f t="shared" si="2"/>
        <v>5</v>
      </c>
      <c r="O10" s="17"/>
    </row>
    <row r="11" spans="1:15" ht="25.2" customHeight="1" x14ac:dyDescent="0.4">
      <c r="A11" s="30">
        <v>6</v>
      </c>
      <c r="B11" s="148" t="s">
        <v>150</v>
      </c>
      <c r="C11" s="30" t="s">
        <v>41</v>
      </c>
      <c r="D11" s="152" t="s">
        <v>208</v>
      </c>
      <c r="E11" s="27" t="s">
        <v>209</v>
      </c>
      <c r="F11" s="150" t="s">
        <v>145</v>
      </c>
      <c r="G11" s="31">
        <f t="shared" si="0"/>
        <v>4</v>
      </c>
      <c r="H11" s="32">
        <f t="shared" si="1"/>
        <v>55</v>
      </c>
      <c r="I11" s="71"/>
      <c r="J11" s="72"/>
      <c r="K11" s="33"/>
      <c r="L11" s="71">
        <v>55</v>
      </c>
      <c r="M11" s="72">
        <v>6</v>
      </c>
      <c r="N11" s="33">
        <f t="shared" si="2"/>
        <v>4</v>
      </c>
      <c r="O11" s="36"/>
    </row>
    <row r="12" spans="1:15" ht="25.2" customHeight="1" x14ac:dyDescent="0.4">
      <c r="A12" s="30">
        <v>7</v>
      </c>
      <c r="B12" s="148" t="s">
        <v>331</v>
      </c>
      <c r="C12" s="30" t="s">
        <v>41</v>
      </c>
      <c r="D12" s="152" t="s">
        <v>233</v>
      </c>
      <c r="E12" s="27" t="s">
        <v>394</v>
      </c>
      <c r="F12" s="150" t="s">
        <v>151</v>
      </c>
      <c r="G12" s="31">
        <f t="shared" si="0"/>
        <v>3</v>
      </c>
      <c r="H12" s="32">
        <f t="shared" si="1"/>
        <v>59</v>
      </c>
      <c r="I12" s="71"/>
      <c r="J12" s="72"/>
      <c r="K12" s="33"/>
      <c r="L12" s="71">
        <v>59</v>
      </c>
      <c r="M12" s="88">
        <v>7</v>
      </c>
      <c r="N12" s="33">
        <f t="shared" si="2"/>
        <v>3</v>
      </c>
      <c r="O12" s="36"/>
    </row>
    <row r="13" spans="1:15" ht="25.2" customHeight="1" x14ac:dyDescent="0.4">
      <c r="A13" s="30">
        <v>8</v>
      </c>
      <c r="B13" s="148" t="s">
        <v>143</v>
      </c>
      <c r="C13" s="30" t="s">
        <v>41</v>
      </c>
      <c r="D13" s="152" t="s">
        <v>218</v>
      </c>
      <c r="E13" s="27" t="s">
        <v>219</v>
      </c>
      <c r="F13" s="150" t="s">
        <v>220</v>
      </c>
      <c r="G13" s="31">
        <f t="shared" si="0"/>
        <v>2</v>
      </c>
      <c r="H13" s="32">
        <f t="shared" si="1"/>
        <v>60</v>
      </c>
      <c r="I13" s="71"/>
      <c r="J13" s="72"/>
      <c r="K13" s="33"/>
      <c r="L13" s="71">
        <v>60</v>
      </c>
      <c r="M13" s="72">
        <v>8</v>
      </c>
      <c r="N13" s="33">
        <f t="shared" si="2"/>
        <v>2</v>
      </c>
      <c r="O13" s="36"/>
    </row>
    <row r="14" spans="1:15" ht="25.2" customHeight="1" thickBot="1" x14ac:dyDescent="0.45">
      <c r="A14" s="30">
        <v>9</v>
      </c>
      <c r="B14" s="148" t="s">
        <v>141</v>
      </c>
      <c r="C14" s="30" t="s">
        <v>41</v>
      </c>
      <c r="D14" s="152" t="s">
        <v>223</v>
      </c>
      <c r="E14" s="27" t="s">
        <v>224</v>
      </c>
      <c r="F14" s="150" t="s">
        <v>225</v>
      </c>
      <c r="G14" s="37">
        <f>N14</f>
        <v>1</v>
      </c>
      <c r="H14" s="32">
        <f t="shared" si="1"/>
        <v>67</v>
      </c>
      <c r="I14" s="71"/>
      <c r="J14" s="72"/>
      <c r="K14" s="33"/>
      <c r="L14" s="71">
        <v>67</v>
      </c>
      <c r="M14" s="72">
        <v>9</v>
      </c>
      <c r="N14" s="33">
        <f>$N$4-M14+1</f>
        <v>1</v>
      </c>
      <c r="O14" s="36"/>
    </row>
    <row r="15" spans="1:15" ht="18" thickTop="1" x14ac:dyDescent="0.4"/>
  </sheetData>
  <mergeCells count="13">
    <mergeCell ref="O3:O5"/>
    <mergeCell ref="F3:F5"/>
    <mergeCell ref="A3:A5"/>
    <mergeCell ref="B3:B5"/>
    <mergeCell ref="C3:C5"/>
    <mergeCell ref="D3:D5"/>
    <mergeCell ref="E3:E5"/>
    <mergeCell ref="G3:G5"/>
    <mergeCell ref="H3:H5"/>
    <mergeCell ref="I3:K3"/>
    <mergeCell ref="L3:N3"/>
    <mergeCell ref="I4:J4"/>
    <mergeCell ref="L4:M4"/>
  </mergeCells>
  <phoneticPr fontId="1" type="noConversion"/>
  <pageMargins left="0.17" right="0.17" top="0.75" bottom="0.75" header="0.3" footer="0.3"/>
  <pageSetup paperSize="9" scale="6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FA4DC-2A03-4E9A-A21E-B5A607F57DEC}">
  <sheetPr>
    <pageSetUpPr fitToPage="1"/>
  </sheetPr>
  <dimension ref="A1:O15"/>
  <sheetViews>
    <sheetView zoomScale="70" zoomScaleNormal="70" workbookViewId="0">
      <pane ySplit="5" topLeftCell="A6" activePane="bottomLeft" state="frozen"/>
      <selection pane="bottomLeft"/>
    </sheetView>
  </sheetViews>
  <sheetFormatPr defaultRowHeight="17.399999999999999" x14ac:dyDescent="0.4"/>
  <cols>
    <col min="2" max="2" width="12.59765625" customWidth="1"/>
    <col min="4" max="4" width="12.69921875" customWidth="1"/>
    <col min="5" max="5" width="12.796875" customWidth="1"/>
    <col min="6" max="6" width="22.296875" customWidth="1"/>
    <col min="9" max="14" width="12.19921875" customWidth="1"/>
    <col min="15" max="15" width="19.8984375" bestFit="1" customWidth="1"/>
  </cols>
  <sheetData>
    <row r="1" spans="1:15" ht="25.2" x14ac:dyDescent="0.4">
      <c r="A1" s="1" t="s">
        <v>397</v>
      </c>
      <c r="B1" s="1"/>
      <c r="C1" s="1"/>
      <c r="D1" s="2"/>
      <c r="E1" s="2"/>
      <c r="F1" s="3"/>
      <c r="G1" s="2"/>
      <c r="H1" s="2"/>
      <c r="I1" s="6"/>
      <c r="J1" s="2"/>
      <c r="K1" s="2"/>
      <c r="L1" s="6"/>
      <c r="M1" s="2"/>
      <c r="N1" s="2"/>
      <c r="O1" s="2"/>
    </row>
    <row r="2" spans="1:15" ht="19.8" thickBot="1" x14ac:dyDescent="0.45">
      <c r="A2" s="3" t="s">
        <v>3</v>
      </c>
      <c r="B2" s="3"/>
      <c r="C2" s="2"/>
      <c r="D2" s="164" t="s">
        <v>350</v>
      </c>
      <c r="E2" s="2"/>
      <c r="F2" s="3"/>
      <c r="G2" s="2"/>
      <c r="H2" s="2"/>
      <c r="I2" s="6"/>
      <c r="J2" s="2"/>
      <c r="K2" s="2"/>
      <c r="L2" s="6"/>
      <c r="M2" s="2"/>
      <c r="N2" s="2"/>
      <c r="O2" s="2"/>
    </row>
    <row r="3" spans="1:15" ht="19.8" thickTop="1" x14ac:dyDescent="0.4">
      <c r="A3" s="168" t="s">
        <v>2</v>
      </c>
      <c r="B3" s="169" t="s">
        <v>0</v>
      </c>
      <c r="C3" s="170" t="s">
        <v>10</v>
      </c>
      <c r="D3" s="169" t="s">
        <v>9</v>
      </c>
      <c r="E3" s="170" t="s">
        <v>4</v>
      </c>
      <c r="F3" s="174" t="s">
        <v>1</v>
      </c>
      <c r="G3" s="180" t="s">
        <v>5</v>
      </c>
      <c r="H3" s="178" t="s">
        <v>12</v>
      </c>
      <c r="I3" s="169" t="s">
        <v>86</v>
      </c>
      <c r="J3" s="169"/>
      <c r="K3" s="169"/>
      <c r="L3" s="169" t="s">
        <v>159</v>
      </c>
      <c r="M3" s="169"/>
      <c r="N3" s="169"/>
      <c r="O3" s="165" t="s">
        <v>14</v>
      </c>
    </row>
    <row r="4" spans="1:15" ht="19.2" x14ac:dyDescent="0.4">
      <c r="A4" s="169"/>
      <c r="B4" s="169"/>
      <c r="C4" s="171"/>
      <c r="D4" s="169"/>
      <c r="E4" s="171"/>
      <c r="F4" s="174"/>
      <c r="G4" s="181"/>
      <c r="H4" s="179"/>
      <c r="I4" s="182" t="s">
        <v>6</v>
      </c>
      <c r="J4" s="182"/>
      <c r="K4" s="51"/>
      <c r="L4" s="182" t="s">
        <v>6</v>
      </c>
      <c r="M4" s="182"/>
      <c r="N4" s="5">
        <v>2</v>
      </c>
      <c r="O4" s="166"/>
    </row>
    <row r="5" spans="1:15" ht="19.2" x14ac:dyDescent="0.4">
      <c r="A5" s="169"/>
      <c r="B5" s="169"/>
      <c r="C5" s="172"/>
      <c r="D5" s="169"/>
      <c r="E5" s="172"/>
      <c r="F5" s="174"/>
      <c r="G5" s="181"/>
      <c r="H5" s="179"/>
      <c r="I5" s="21" t="s">
        <v>11</v>
      </c>
      <c r="J5" s="21" t="s">
        <v>7</v>
      </c>
      <c r="K5" s="21" t="s">
        <v>8</v>
      </c>
      <c r="L5" s="21" t="s">
        <v>11</v>
      </c>
      <c r="M5" s="21" t="s">
        <v>7</v>
      </c>
      <c r="N5" s="21" t="s">
        <v>8</v>
      </c>
      <c r="O5" s="167"/>
    </row>
    <row r="6" spans="1:15" ht="25.2" customHeight="1" x14ac:dyDescent="0.4">
      <c r="A6" s="34">
        <v>1</v>
      </c>
      <c r="B6" s="137" t="s">
        <v>155</v>
      </c>
      <c r="C6" s="34" t="s">
        <v>50</v>
      </c>
      <c r="D6" s="138" t="s">
        <v>332</v>
      </c>
      <c r="E6" s="28" t="s">
        <v>395</v>
      </c>
      <c r="F6" s="139" t="s">
        <v>333</v>
      </c>
      <c r="G6" s="23">
        <f>N6</f>
        <v>2</v>
      </c>
      <c r="H6" s="24">
        <f>L6</f>
        <v>78</v>
      </c>
      <c r="I6" s="142"/>
      <c r="J6" s="143"/>
      <c r="K6" s="52"/>
      <c r="L6" s="142">
        <v>78</v>
      </c>
      <c r="M6" s="143">
        <v>1</v>
      </c>
      <c r="N6" s="52">
        <f>$N$4-M6+1</f>
        <v>2</v>
      </c>
      <c r="O6" s="17"/>
    </row>
    <row r="7" spans="1:15" ht="25.2" customHeight="1" thickBot="1" x14ac:dyDescent="0.45">
      <c r="A7" s="34">
        <v>2</v>
      </c>
      <c r="B7" s="137" t="s">
        <v>142</v>
      </c>
      <c r="C7" s="34" t="s">
        <v>50</v>
      </c>
      <c r="D7" s="138" t="s">
        <v>334</v>
      </c>
      <c r="E7" s="28" t="s">
        <v>396</v>
      </c>
      <c r="F7" s="139" t="s">
        <v>156</v>
      </c>
      <c r="G7" s="153" t="str">
        <f>N7</f>
        <v>-</v>
      </c>
      <c r="H7" s="24" t="str">
        <f>L7</f>
        <v>-</v>
      </c>
      <c r="I7" s="142"/>
      <c r="J7" s="143"/>
      <c r="K7" s="52"/>
      <c r="L7" s="142" t="s">
        <v>86</v>
      </c>
      <c r="M7" s="143" t="s">
        <v>157</v>
      </c>
      <c r="N7" s="52" t="s">
        <v>86</v>
      </c>
      <c r="O7" s="17"/>
    </row>
    <row r="8" spans="1:15" ht="19.8" thickTop="1" x14ac:dyDescent="0.4">
      <c r="O8" s="154"/>
    </row>
    <row r="9" spans="1:15" ht="19.2" x14ac:dyDescent="0.4">
      <c r="O9" s="154"/>
    </row>
    <row r="10" spans="1:15" ht="19.2" x14ac:dyDescent="0.4">
      <c r="O10" s="133"/>
    </row>
    <row r="11" spans="1:15" ht="19.2" x14ac:dyDescent="0.4">
      <c r="O11" s="154"/>
    </row>
    <row r="12" spans="1:15" ht="19.2" x14ac:dyDescent="0.4">
      <c r="O12" s="154"/>
    </row>
    <row r="13" spans="1:15" ht="19.2" x14ac:dyDescent="0.4">
      <c r="O13" s="154"/>
    </row>
    <row r="14" spans="1:15" ht="19.2" x14ac:dyDescent="0.4">
      <c r="O14" s="154"/>
    </row>
    <row r="15" spans="1:15" x14ac:dyDescent="0.4">
      <c r="O15" s="155"/>
    </row>
  </sheetData>
  <mergeCells count="13">
    <mergeCell ref="O3:O5"/>
    <mergeCell ref="G3:G5"/>
    <mergeCell ref="H3:H5"/>
    <mergeCell ref="I3:K3"/>
    <mergeCell ref="L3:N3"/>
    <mergeCell ref="I4:J4"/>
    <mergeCell ref="L4:M4"/>
    <mergeCell ref="F3:F5"/>
    <mergeCell ref="A3:A5"/>
    <mergeCell ref="B3:B5"/>
    <mergeCell ref="C3:C5"/>
    <mergeCell ref="D3:D5"/>
    <mergeCell ref="E3:E5"/>
  </mergeCells>
  <phoneticPr fontId="1" type="noConversion"/>
  <pageMargins left="0.17" right="0.17" top="0.75" bottom="0.75" header="0.3" footer="0.3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F6767-A45F-446B-AD99-A7A04A58729B}">
  <sheetPr>
    <pageSetUpPr fitToPage="1"/>
  </sheetPr>
  <dimension ref="A1:O37"/>
  <sheetViews>
    <sheetView zoomScale="70" zoomScaleNormal="70" zoomScaleSheetLayoutView="85" workbookViewId="0">
      <pane ySplit="5" topLeftCell="A6" activePane="bottomLeft" state="frozen"/>
      <selection pane="bottomLeft"/>
    </sheetView>
  </sheetViews>
  <sheetFormatPr defaultColWidth="9" defaultRowHeight="19.2" x14ac:dyDescent="0.4"/>
  <cols>
    <col min="1" max="1" width="9" style="2"/>
    <col min="2" max="2" width="11.8984375" style="2" customWidth="1"/>
    <col min="3" max="3" width="7.3984375" style="2" customWidth="1"/>
    <col min="4" max="4" width="12.19921875" style="2" customWidth="1"/>
    <col min="5" max="5" width="10" style="2" customWidth="1"/>
    <col min="6" max="6" width="20.8984375" style="2" customWidth="1"/>
    <col min="7" max="7" width="10.19921875" style="2" customWidth="1"/>
    <col min="8" max="8" width="10.69921875" style="2" customWidth="1"/>
    <col min="9" max="9" width="12.19921875" style="2" customWidth="1"/>
    <col min="10" max="10" width="12.19921875" style="6" customWidth="1"/>
    <col min="11" max="12" width="12.19921875" style="2" customWidth="1"/>
    <col min="13" max="13" width="12.19921875" style="6" customWidth="1"/>
    <col min="14" max="14" width="12.19921875" style="2" customWidth="1"/>
    <col min="15" max="15" width="25.69921875" style="2" customWidth="1"/>
    <col min="16" max="16384" width="9" style="2"/>
  </cols>
  <sheetData>
    <row r="1" spans="1:15" ht="25.2" x14ac:dyDescent="0.4">
      <c r="A1" s="1" t="s">
        <v>236</v>
      </c>
      <c r="B1" s="1"/>
      <c r="C1" s="1"/>
      <c r="F1" s="3"/>
      <c r="I1" s="6"/>
      <c r="J1" s="2"/>
      <c r="L1" s="6"/>
      <c r="M1" s="2"/>
    </row>
    <row r="2" spans="1:15" ht="19.8" thickBot="1" x14ac:dyDescent="0.45">
      <c r="A2" s="3" t="s">
        <v>3</v>
      </c>
      <c r="B2" s="3"/>
      <c r="D2" s="164" t="s">
        <v>350</v>
      </c>
      <c r="F2" s="3"/>
      <c r="I2" s="6"/>
      <c r="J2" s="2"/>
      <c r="L2" s="6"/>
      <c r="M2" s="2"/>
    </row>
    <row r="3" spans="1:15" ht="17.399999999999999" customHeight="1" thickTop="1" x14ac:dyDescent="0.4">
      <c r="A3" s="168" t="s">
        <v>2</v>
      </c>
      <c r="B3" s="169" t="s">
        <v>0</v>
      </c>
      <c r="C3" s="170" t="s">
        <v>10</v>
      </c>
      <c r="D3" s="169" t="s">
        <v>9</v>
      </c>
      <c r="E3" s="170" t="s">
        <v>4</v>
      </c>
      <c r="F3" s="174" t="s">
        <v>1</v>
      </c>
      <c r="G3" s="180" t="s">
        <v>5</v>
      </c>
      <c r="H3" s="178" t="s">
        <v>12</v>
      </c>
      <c r="I3" s="169" t="s">
        <v>158</v>
      </c>
      <c r="J3" s="169"/>
      <c r="K3" s="169"/>
      <c r="L3" s="169" t="s">
        <v>86</v>
      </c>
      <c r="M3" s="169"/>
      <c r="N3" s="169"/>
      <c r="O3" s="165" t="s">
        <v>14</v>
      </c>
    </row>
    <row r="4" spans="1:15" ht="17.399999999999999" customHeight="1" x14ac:dyDescent="0.4">
      <c r="A4" s="169"/>
      <c r="B4" s="169"/>
      <c r="C4" s="171"/>
      <c r="D4" s="169"/>
      <c r="E4" s="171"/>
      <c r="F4" s="174"/>
      <c r="G4" s="181"/>
      <c r="H4" s="179"/>
      <c r="I4" s="182" t="s">
        <v>6</v>
      </c>
      <c r="J4" s="182"/>
      <c r="K4" s="5">
        <v>13</v>
      </c>
      <c r="L4" s="182" t="s">
        <v>6</v>
      </c>
      <c r="M4" s="182"/>
      <c r="N4" s="5"/>
      <c r="O4" s="166"/>
    </row>
    <row r="5" spans="1:15" x14ac:dyDescent="0.4">
      <c r="A5" s="169"/>
      <c r="B5" s="169"/>
      <c r="C5" s="172"/>
      <c r="D5" s="169"/>
      <c r="E5" s="172"/>
      <c r="F5" s="174"/>
      <c r="G5" s="181"/>
      <c r="H5" s="179"/>
      <c r="I5" s="63" t="s">
        <v>11</v>
      </c>
      <c r="J5" s="63" t="s">
        <v>7</v>
      </c>
      <c r="K5" s="63" t="s">
        <v>8</v>
      </c>
      <c r="L5" s="63" t="s">
        <v>11</v>
      </c>
      <c r="M5" s="63" t="s">
        <v>7</v>
      </c>
      <c r="N5" s="63" t="s">
        <v>8</v>
      </c>
      <c r="O5" s="167"/>
    </row>
    <row r="6" spans="1:15" ht="25.2" customHeight="1" x14ac:dyDescent="0.4">
      <c r="A6" s="17">
        <v>1</v>
      </c>
      <c r="B6" s="19" t="s">
        <v>57</v>
      </c>
      <c r="C6" s="30" t="s">
        <v>41</v>
      </c>
      <c r="D6" s="19" t="s">
        <v>399</v>
      </c>
      <c r="E6" s="27">
        <v>860518</v>
      </c>
      <c r="F6" s="53" t="s">
        <v>77</v>
      </c>
      <c r="G6" s="31">
        <f t="shared" ref="G6:G18" si="0">K6+N6</f>
        <v>13</v>
      </c>
      <c r="H6" s="32">
        <f t="shared" ref="H6:H18" si="1">I6+L6</f>
        <v>18</v>
      </c>
      <c r="I6" s="87">
        <v>18</v>
      </c>
      <c r="J6" s="88">
        <v>1</v>
      </c>
      <c r="K6" s="33">
        <f t="shared" ref="K6:K18" si="2">$K$4-J6+1</f>
        <v>13</v>
      </c>
      <c r="L6" s="87"/>
      <c r="M6" s="88"/>
      <c r="N6" s="33"/>
      <c r="O6" s="17"/>
    </row>
    <row r="7" spans="1:15" ht="25.2" customHeight="1" x14ac:dyDescent="0.4">
      <c r="A7" s="17">
        <v>2</v>
      </c>
      <c r="B7" s="19" t="s">
        <v>58</v>
      </c>
      <c r="C7" s="30" t="s">
        <v>41</v>
      </c>
      <c r="D7" s="19" t="s">
        <v>64</v>
      </c>
      <c r="E7" s="27">
        <v>941029</v>
      </c>
      <c r="F7" s="53" t="s">
        <v>69</v>
      </c>
      <c r="G7" s="31">
        <f t="shared" si="0"/>
        <v>12</v>
      </c>
      <c r="H7" s="32">
        <f t="shared" si="1"/>
        <v>28</v>
      </c>
      <c r="I7" s="71">
        <v>28</v>
      </c>
      <c r="J7" s="72">
        <v>2</v>
      </c>
      <c r="K7" s="33">
        <f t="shared" si="2"/>
        <v>12</v>
      </c>
      <c r="L7" s="71"/>
      <c r="M7" s="72"/>
      <c r="N7" s="33"/>
      <c r="O7" s="89"/>
    </row>
    <row r="8" spans="1:15" ht="25.2" customHeight="1" x14ac:dyDescent="0.4">
      <c r="A8" s="17">
        <v>3</v>
      </c>
      <c r="B8" s="19" t="s">
        <v>59</v>
      </c>
      <c r="C8" s="30" t="s">
        <v>41</v>
      </c>
      <c r="D8" s="19" t="s">
        <v>237</v>
      </c>
      <c r="E8" s="27">
        <v>940309</v>
      </c>
      <c r="F8" s="53" t="s">
        <v>34</v>
      </c>
      <c r="G8" s="31">
        <f t="shared" si="0"/>
        <v>11</v>
      </c>
      <c r="H8" s="32">
        <f t="shared" si="1"/>
        <v>51</v>
      </c>
      <c r="I8" s="71">
        <v>51</v>
      </c>
      <c r="J8" s="88">
        <v>3</v>
      </c>
      <c r="K8" s="33">
        <f t="shared" si="2"/>
        <v>11</v>
      </c>
      <c r="L8" s="71"/>
      <c r="M8" s="72"/>
      <c r="N8" s="33"/>
      <c r="O8" s="17"/>
    </row>
    <row r="9" spans="1:15" ht="25.2" customHeight="1" x14ac:dyDescent="0.4">
      <c r="A9" s="17">
        <v>4</v>
      </c>
      <c r="B9" s="19" t="s">
        <v>238</v>
      </c>
      <c r="C9" s="30" t="s">
        <v>41</v>
      </c>
      <c r="D9" s="19" t="s">
        <v>239</v>
      </c>
      <c r="E9" s="27" t="s">
        <v>240</v>
      </c>
      <c r="F9" s="53" t="s">
        <v>241</v>
      </c>
      <c r="G9" s="31">
        <f t="shared" si="0"/>
        <v>10</v>
      </c>
      <c r="H9" s="32">
        <f t="shared" si="1"/>
        <v>62</v>
      </c>
      <c r="I9" s="71">
        <v>62</v>
      </c>
      <c r="J9" s="72">
        <v>4</v>
      </c>
      <c r="K9" s="33">
        <f t="shared" si="2"/>
        <v>10</v>
      </c>
      <c r="L9" s="71"/>
      <c r="M9" s="72"/>
      <c r="N9" s="33"/>
      <c r="O9" s="36"/>
    </row>
    <row r="10" spans="1:15" ht="25.2" customHeight="1" x14ac:dyDescent="0.4">
      <c r="A10" s="17">
        <v>5</v>
      </c>
      <c r="B10" s="19" t="s">
        <v>62</v>
      </c>
      <c r="C10" s="30" t="s">
        <v>41</v>
      </c>
      <c r="D10" s="19" t="s">
        <v>66</v>
      </c>
      <c r="E10" s="27">
        <v>980325</v>
      </c>
      <c r="F10" s="53" t="s">
        <v>37</v>
      </c>
      <c r="G10" s="31">
        <f t="shared" si="0"/>
        <v>9</v>
      </c>
      <c r="H10" s="32">
        <f t="shared" si="1"/>
        <v>71</v>
      </c>
      <c r="I10" s="71">
        <v>71</v>
      </c>
      <c r="J10" s="88">
        <v>5</v>
      </c>
      <c r="K10" s="33">
        <f t="shared" si="2"/>
        <v>9</v>
      </c>
      <c r="L10" s="71"/>
      <c r="M10" s="72"/>
      <c r="N10" s="33"/>
      <c r="O10" s="36"/>
    </row>
    <row r="11" spans="1:15" ht="25.2" customHeight="1" x14ac:dyDescent="0.4">
      <c r="A11" s="17">
        <v>6</v>
      </c>
      <c r="B11" s="19" t="s">
        <v>61</v>
      </c>
      <c r="C11" s="30" t="s">
        <v>41</v>
      </c>
      <c r="D11" s="19" t="s">
        <v>400</v>
      </c>
      <c r="E11" s="27">
        <v>860108</v>
      </c>
      <c r="F11" s="53" t="s">
        <v>36</v>
      </c>
      <c r="G11" s="31">
        <f t="shared" si="0"/>
        <v>8</v>
      </c>
      <c r="H11" s="32">
        <f t="shared" si="1"/>
        <v>82</v>
      </c>
      <c r="I11" s="71">
        <v>82</v>
      </c>
      <c r="J11" s="72">
        <v>6</v>
      </c>
      <c r="K11" s="33">
        <f t="shared" si="2"/>
        <v>8</v>
      </c>
      <c r="L11" s="71"/>
      <c r="M11" s="72"/>
      <c r="N11" s="41"/>
      <c r="O11" s="90"/>
    </row>
    <row r="12" spans="1:15" ht="25.2" customHeight="1" x14ac:dyDescent="0.4">
      <c r="A12" s="17">
        <v>7</v>
      </c>
      <c r="B12" s="19" t="s">
        <v>60</v>
      </c>
      <c r="C12" s="30" t="s">
        <v>41</v>
      </c>
      <c r="D12" s="19" t="s">
        <v>65</v>
      </c>
      <c r="E12" s="27">
        <v>961003</v>
      </c>
      <c r="F12" s="53" t="s">
        <v>35</v>
      </c>
      <c r="G12" s="31">
        <f t="shared" si="0"/>
        <v>7</v>
      </c>
      <c r="H12" s="32">
        <f t="shared" si="1"/>
        <v>84</v>
      </c>
      <c r="I12" s="71">
        <v>84</v>
      </c>
      <c r="J12" s="88">
        <v>7</v>
      </c>
      <c r="K12" s="33">
        <f t="shared" si="2"/>
        <v>7</v>
      </c>
      <c r="L12" s="71"/>
      <c r="M12" s="72"/>
      <c r="N12" s="41"/>
      <c r="O12" s="36"/>
    </row>
    <row r="13" spans="1:15" ht="25.2" customHeight="1" x14ac:dyDescent="0.4">
      <c r="A13" s="16">
        <v>8</v>
      </c>
      <c r="B13" s="79" t="s">
        <v>63</v>
      </c>
      <c r="C13" s="91" t="s">
        <v>41</v>
      </c>
      <c r="D13" s="79" t="s">
        <v>67</v>
      </c>
      <c r="E13" s="43">
        <v>810728</v>
      </c>
      <c r="F13" s="54" t="s">
        <v>40</v>
      </c>
      <c r="G13" s="31">
        <f t="shared" si="0"/>
        <v>6</v>
      </c>
      <c r="H13" s="32">
        <f t="shared" si="1"/>
        <v>95</v>
      </c>
      <c r="I13" s="92">
        <v>95</v>
      </c>
      <c r="J13" s="72">
        <v>8</v>
      </c>
      <c r="K13" s="33">
        <f t="shared" si="2"/>
        <v>6</v>
      </c>
      <c r="L13" s="92"/>
      <c r="M13" s="93"/>
      <c r="N13" s="41"/>
      <c r="O13" s="44"/>
    </row>
    <row r="14" spans="1:15" ht="25.2" customHeight="1" x14ac:dyDescent="0.4">
      <c r="A14" s="17">
        <v>9</v>
      </c>
      <c r="B14" s="17" t="s">
        <v>242</v>
      </c>
      <c r="C14" s="30" t="s">
        <v>41</v>
      </c>
      <c r="D14" s="19" t="s">
        <v>243</v>
      </c>
      <c r="E14" s="28" t="s">
        <v>70</v>
      </c>
      <c r="F14" s="53" t="s">
        <v>244</v>
      </c>
      <c r="G14" s="31">
        <f t="shared" si="0"/>
        <v>5</v>
      </c>
      <c r="H14" s="32">
        <f t="shared" si="1"/>
        <v>119</v>
      </c>
      <c r="I14" s="17">
        <v>119</v>
      </c>
      <c r="J14" s="88">
        <v>9</v>
      </c>
      <c r="K14" s="33">
        <f t="shared" si="2"/>
        <v>5</v>
      </c>
      <c r="L14" s="17"/>
      <c r="M14" s="17"/>
      <c r="N14" s="41"/>
      <c r="O14" s="17"/>
    </row>
    <row r="15" spans="1:15" ht="25.2" customHeight="1" x14ac:dyDescent="0.4">
      <c r="A15" s="17">
        <v>10</v>
      </c>
      <c r="B15" s="17" t="s">
        <v>114</v>
      </c>
      <c r="C15" s="30" t="s">
        <v>41</v>
      </c>
      <c r="D15" s="19" t="s">
        <v>245</v>
      </c>
      <c r="E15" s="28" t="s">
        <v>246</v>
      </c>
      <c r="F15" s="53" t="s">
        <v>247</v>
      </c>
      <c r="G15" s="31">
        <f t="shared" si="0"/>
        <v>4</v>
      </c>
      <c r="H15" s="32">
        <f t="shared" si="1"/>
        <v>157</v>
      </c>
      <c r="I15" s="17">
        <v>157</v>
      </c>
      <c r="J15" s="72">
        <v>10</v>
      </c>
      <c r="K15" s="33">
        <f t="shared" si="2"/>
        <v>4</v>
      </c>
      <c r="L15" s="17"/>
      <c r="M15" s="17"/>
      <c r="N15" s="41"/>
      <c r="O15" s="17"/>
    </row>
    <row r="16" spans="1:15" ht="25.2" customHeight="1" x14ac:dyDescent="0.4">
      <c r="A16" s="17">
        <v>11</v>
      </c>
      <c r="B16" s="17" t="s">
        <v>117</v>
      </c>
      <c r="C16" s="30" t="s">
        <v>41</v>
      </c>
      <c r="D16" s="19" t="s">
        <v>248</v>
      </c>
      <c r="E16" s="28" t="s">
        <v>249</v>
      </c>
      <c r="F16" s="53" t="s">
        <v>250</v>
      </c>
      <c r="G16" s="31">
        <f t="shared" si="0"/>
        <v>3</v>
      </c>
      <c r="H16" s="32">
        <f t="shared" si="1"/>
        <v>174</v>
      </c>
      <c r="I16" s="17">
        <v>174</v>
      </c>
      <c r="J16" s="88">
        <v>11</v>
      </c>
      <c r="K16" s="33">
        <f t="shared" si="2"/>
        <v>3</v>
      </c>
      <c r="L16" s="17"/>
      <c r="M16" s="17"/>
      <c r="N16" s="41"/>
      <c r="O16" s="17"/>
    </row>
    <row r="17" spans="1:15" ht="25.2" customHeight="1" x14ac:dyDescent="0.4">
      <c r="A17" s="17">
        <v>12</v>
      </c>
      <c r="B17" s="17" t="s">
        <v>87</v>
      </c>
      <c r="C17" s="30" t="s">
        <v>41</v>
      </c>
      <c r="D17" s="19" t="s">
        <v>251</v>
      </c>
      <c r="E17" s="28" t="s">
        <v>109</v>
      </c>
      <c r="F17" s="53" t="s">
        <v>252</v>
      </c>
      <c r="G17" s="31">
        <f t="shared" si="0"/>
        <v>2</v>
      </c>
      <c r="H17" s="32">
        <f t="shared" si="1"/>
        <v>183</v>
      </c>
      <c r="I17" s="17">
        <v>183</v>
      </c>
      <c r="J17" s="72">
        <v>12</v>
      </c>
      <c r="K17" s="33">
        <f t="shared" si="2"/>
        <v>2</v>
      </c>
      <c r="L17" s="17"/>
      <c r="M17" s="17"/>
      <c r="N17" s="41"/>
      <c r="O17" s="17"/>
    </row>
    <row r="18" spans="1:15" ht="25.2" customHeight="1" thickBot="1" x14ac:dyDescent="0.45">
      <c r="A18" s="17">
        <v>13</v>
      </c>
      <c r="B18" s="19" t="s">
        <v>253</v>
      </c>
      <c r="C18" s="30" t="s">
        <v>41</v>
      </c>
      <c r="D18" s="19" t="s">
        <v>254</v>
      </c>
      <c r="E18" s="28" t="s">
        <v>255</v>
      </c>
      <c r="F18" s="53" t="s">
        <v>256</v>
      </c>
      <c r="G18" s="37">
        <f t="shared" si="0"/>
        <v>1</v>
      </c>
      <c r="H18" s="32">
        <f t="shared" si="1"/>
        <v>186</v>
      </c>
      <c r="I18" s="17">
        <v>186</v>
      </c>
      <c r="J18" s="72">
        <v>13</v>
      </c>
      <c r="K18" s="33">
        <f t="shared" si="2"/>
        <v>1</v>
      </c>
      <c r="L18" s="17"/>
      <c r="M18" s="82"/>
      <c r="N18" s="41"/>
      <c r="O18" s="36"/>
    </row>
    <row r="19" spans="1:15" ht="19.8" thickTop="1" x14ac:dyDescent="0.4"/>
    <row r="22" spans="1:15" ht="25.2" x14ac:dyDescent="0.4">
      <c r="A22" s="1" t="s">
        <v>309</v>
      </c>
      <c r="B22" s="1"/>
      <c r="C22" s="1"/>
      <c r="F22" s="3"/>
      <c r="I22" s="6"/>
      <c r="J22" s="2"/>
      <c r="L22" s="6"/>
      <c r="M22" s="2"/>
    </row>
    <row r="23" spans="1:15" ht="19.8" thickBot="1" x14ac:dyDescent="0.45">
      <c r="A23" s="3" t="s">
        <v>3</v>
      </c>
      <c r="B23" s="3"/>
      <c r="D23" s="164" t="s">
        <v>350</v>
      </c>
      <c r="F23" s="3"/>
      <c r="I23" s="6"/>
      <c r="J23" s="2"/>
      <c r="L23" s="6"/>
      <c r="M23" s="2"/>
    </row>
    <row r="24" spans="1:15" ht="19.8" thickTop="1" x14ac:dyDescent="0.4">
      <c r="A24" s="168" t="s">
        <v>2</v>
      </c>
      <c r="B24" s="169" t="s">
        <v>0</v>
      </c>
      <c r="C24" s="170" t="s">
        <v>10</v>
      </c>
      <c r="D24" s="169" t="s">
        <v>9</v>
      </c>
      <c r="E24" s="170" t="s">
        <v>4</v>
      </c>
      <c r="F24" s="174" t="s">
        <v>1</v>
      </c>
      <c r="G24" s="180" t="s">
        <v>5</v>
      </c>
      <c r="H24" s="178" t="s">
        <v>12</v>
      </c>
      <c r="I24" s="169" t="s">
        <v>86</v>
      </c>
      <c r="J24" s="169"/>
      <c r="K24" s="169"/>
      <c r="L24" s="169" t="s">
        <v>159</v>
      </c>
      <c r="M24" s="169"/>
      <c r="N24" s="169"/>
      <c r="O24" s="165" t="s">
        <v>14</v>
      </c>
    </row>
    <row r="25" spans="1:15" x14ac:dyDescent="0.4">
      <c r="A25" s="169"/>
      <c r="B25" s="169"/>
      <c r="C25" s="171"/>
      <c r="D25" s="169"/>
      <c r="E25" s="171"/>
      <c r="F25" s="174"/>
      <c r="G25" s="181"/>
      <c r="H25" s="179"/>
      <c r="I25" s="182" t="s">
        <v>6</v>
      </c>
      <c r="J25" s="182"/>
      <c r="K25" s="5"/>
      <c r="L25" s="182" t="s">
        <v>6</v>
      </c>
      <c r="M25" s="182"/>
      <c r="N25" s="5">
        <v>10</v>
      </c>
      <c r="O25" s="166"/>
    </row>
    <row r="26" spans="1:15" x14ac:dyDescent="0.4">
      <c r="A26" s="169"/>
      <c r="B26" s="169"/>
      <c r="C26" s="172"/>
      <c r="D26" s="169"/>
      <c r="E26" s="172"/>
      <c r="F26" s="174"/>
      <c r="G26" s="181"/>
      <c r="H26" s="179"/>
      <c r="I26" s="21" t="s">
        <v>11</v>
      </c>
      <c r="J26" s="21" t="s">
        <v>7</v>
      </c>
      <c r="K26" s="21" t="s">
        <v>8</v>
      </c>
      <c r="L26" s="21" t="s">
        <v>11</v>
      </c>
      <c r="M26" s="21" t="s">
        <v>7</v>
      </c>
      <c r="N26" s="21" t="s">
        <v>8</v>
      </c>
      <c r="O26" s="167"/>
    </row>
    <row r="27" spans="1:15" ht="25.2" customHeight="1" x14ac:dyDescent="0.4">
      <c r="A27" s="34">
        <v>1</v>
      </c>
      <c r="B27" s="42" t="s">
        <v>115</v>
      </c>
      <c r="C27" s="34" t="s">
        <v>41</v>
      </c>
      <c r="D27" s="42" t="s">
        <v>402</v>
      </c>
      <c r="E27" s="22" t="s">
        <v>403</v>
      </c>
      <c r="F27" s="139" t="s">
        <v>401</v>
      </c>
      <c r="G27" s="23">
        <f t="shared" ref="G27:G36" si="3">K27+N27</f>
        <v>10</v>
      </c>
      <c r="H27" s="24">
        <f t="shared" ref="H27:H36" si="4">I27+L27</f>
        <v>6</v>
      </c>
      <c r="I27" s="140"/>
      <c r="J27" s="141"/>
      <c r="K27" s="52"/>
      <c r="L27" s="140">
        <v>6</v>
      </c>
      <c r="M27" s="141">
        <v>1</v>
      </c>
      <c r="N27" s="52">
        <f>$N$25-M27+1</f>
        <v>10</v>
      </c>
      <c r="O27" s="25"/>
    </row>
    <row r="28" spans="1:15" ht="25.2" customHeight="1" x14ac:dyDescent="0.4">
      <c r="A28" s="34">
        <v>2</v>
      </c>
      <c r="B28" s="42" t="s">
        <v>111</v>
      </c>
      <c r="C28" s="34" t="s">
        <v>41</v>
      </c>
      <c r="D28" s="42" t="s">
        <v>404</v>
      </c>
      <c r="E28" s="22" t="s">
        <v>405</v>
      </c>
      <c r="F28" s="139" t="s">
        <v>108</v>
      </c>
      <c r="G28" s="23">
        <f t="shared" si="3"/>
        <v>9</v>
      </c>
      <c r="H28" s="24">
        <f t="shared" si="4"/>
        <v>6</v>
      </c>
      <c r="I28" s="142"/>
      <c r="J28" s="143"/>
      <c r="K28" s="52"/>
      <c r="L28" s="142">
        <v>6</v>
      </c>
      <c r="M28" s="143">
        <v>2</v>
      </c>
      <c r="N28" s="52">
        <f t="shared" ref="N28:N36" si="5">$N$25-M28+1</f>
        <v>9</v>
      </c>
      <c r="O28" s="25"/>
    </row>
    <row r="29" spans="1:15" ht="25.2" customHeight="1" x14ac:dyDescent="0.4">
      <c r="A29" s="34">
        <v>3</v>
      </c>
      <c r="B29" s="42" t="s">
        <v>137</v>
      </c>
      <c r="C29" s="34" t="s">
        <v>41</v>
      </c>
      <c r="D29" s="42" t="s">
        <v>406</v>
      </c>
      <c r="E29" s="22" t="s">
        <v>423</v>
      </c>
      <c r="F29" s="139" t="s">
        <v>409</v>
      </c>
      <c r="G29" s="23">
        <f t="shared" si="3"/>
        <v>8</v>
      </c>
      <c r="H29" s="24">
        <f t="shared" si="4"/>
        <v>9</v>
      </c>
      <c r="I29" s="142"/>
      <c r="J29" s="143"/>
      <c r="K29" s="52"/>
      <c r="L29" s="142">
        <v>9</v>
      </c>
      <c r="M29" s="143">
        <v>3</v>
      </c>
      <c r="N29" s="52">
        <f t="shared" si="5"/>
        <v>8</v>
      </c>
      <c r="O29" s="35"/>
    </row>
    <row r="30" spans="1:15" ht="25.2" customHeight="1" x14ac:dyDescent="0.4">
      <c r="A30" s="34">
        <v>4</v>
      </c>
      <c r="B30" s="42" t="s">
        <v>407</v>
      </c>
      <c r="C30" s="34" t="s">
        <v>41</v>
      </c>
      <c r="D30" s="42" t="s">
        <v>408</v>
      </c>
      <c r="E30" s="22" t="s">
        <v>424</v>
      </c>
      <c r="F30" s="139" t="s">
        <v>410</v>
      </c>
      <c r="G30" s="23">
        <f t="shared" si="3"/>
        <v>7</v>
      </c>
      <c r="H30" s="24">
        <f t="shared" si="4"/>
        <v>15</v>
      </c>
      <c r="I30" s="142"/>
      <c r="J30" s="143"/>
      <c r="K30" s="52"/>
      <c r="L30" s="142">
        <v>15</v>
      </c>
      <c r="M30" s="143">
        <v>4</v>
      </c>
      <c r="N30" s="52">
        <f t="shared" si="5"/>
        <v>7</v>
      </c>
      <c r="O30" s="25"/>
    </row>
    <row r="31" spans="1:15" ht="25.2" customHeight="1" x14ac:dyDescent="0.4">
      <c r="A31" s="34">
        <v>5</v>
      </c>
      <c r="B31" s="42" t="s">
        <v>411</v>
      </c>
      <c r="C31" s="34" t="s">
        <v>41</v>
      </c>
      <c r="D31" s="42" t="s">
        <v>412</v>
      </c>
      <c r="E31" s="22" t="s">
        <v>425</v>
      </c>
      <c r="F31" s="139" t="s">
        <v>116</v>
      </c>
      <c r="G31" s="23">
        <f t="shared" si="3"/>
        <v>6</v>
      </c>
      <c r="H31" s="24">
        <f t="shared" si="4"/>
        <v>16</v>
      </c>
      <c r="I31" s="142"/>
      <c r="J31" s="143"/>
      <c r="K31" s="52"/>
      <c r="L31" s="142">
        <v>16</v>
      </c>
      <c r="M31" s="143">
        <v>5</v>
      </c>
      <c r="N31" s="52">
        <f t="shared" si="5"/>
        <v>6</v>
      </c>
      <c r="O31" s="35"/>
    </row>
    <row r="32" spans="1:15" ht="25.2" customHeight="1" x14ac:dyDescent="0.4">
      <c r="A32" s="34">
        <v>6</v>
      </c>
      <c r="B32" s="42" t="s">
        <v>112</v>
      </c>
      <c r="C32" s="34" t="s">
        <v>41</v>
      </c>
      <c r="D32" s="42" t="s">
        <v>413</v>
      </c>
      <c r="E32" s="22" t="s">
        <v>426</v>
      </c>
      <c r="F32" s="139" t="s">
        <v>113</v>
      </c>
      <c r="G32" s="39">
        <f t="shared" si="3"/>
        <v>5</v>
      </c>
      <c r="H32" s="24">
        <f t="shared" si="4"/>
        <v>17</v>
      </c>
      <c r="I32" s="142"/>
      <c r="J32" s="143"/>
      <c r="K32" s="52"/>
      <c r="L32" s="142">
        <v>17</v>
      </c>
      <c r="M32" s="143">
        <v>6</v>
      </c>
      <c r="N32" s="52">
        <f t="shared" si="5"/>
        <v>5</v>
      </c>
      <c r="O32" s="35"/>
    </row>
    <row r="33" spans="1:15" ht="25.2" customHeight="1" x14ac:dyDescent="0.4">
      <c r="A33" s="34">
        <v>7</v>
      </c>
      <c r="B33" s="42" t="s">
        <v>414</v>
      </c>
      <c r="C33" s="34" t="s">
        <v>41</v>
      </c>
      <c r="D33" s="42" t="s">
        <v>415</v>
      </c>
      <c r="E33" s="22" t="s">
        <v>427</v>
      </c>
      <c r="F33" s="139" t="s">
        <v>113</v>
      </c>
      <c r="G33" s="39">
        <f t="shared" si="3"/>
        <v>4</v>
      </c>
      <c r="H33" s="24">
        <f t="shared" si="4"/>
        <v>21</v>
      </c>
      <c r="I33" s="142"/>
      <c r="J33" s="143"/>
      <c r="K33" s="52"/>
      <c r="L33" s="142">
        <v>21</v>
      </c>
      <c r="M33" s="143">
        <v>7</v>
      </c>
      <c r="N33" s="52">
        <f t="shared" si="5"/>
        <v>4</v>
      </c>
      <c r="O33" s="35"/>
    </row>
    <row r="34" spans="1:15" ht="25.2" customHeight="1" x14ac:dyDescent="0.4">
      <c r="A34" s="34">
        <v>8</v>
      </c>
      <c r="B34" s="42" t="s">
        <v>416</v>
      </c>
      <c r="C34" s="34" t="s">
        <v>41</v>
      </c>
      <c r="D34" s="42" t="s">
        <v>417</v>
      </c>
      <c r="E34" s="22" t="s">
        <v>428</v>
      </c>
      <c r="F34" s="139" t="s">
        <v>418</v>
      </c>
      <c r="G34" s="39">
        <f t="shared" si="3"/>
        <v>3</v>
      </c>
      <c r="H34" s="24">
        <f t="shared" si="4"/>
        <v>25</v>
      </c>
      <c r="I34" s="142"/>
      <c r="J34" s="143"/>
      <c r="K34" s="52"/>
      <c r="L34" s="142">
        <v>25</v>
      </c>
      <c r="M34" s="143">
        <v>8</v>
      </c>
      <c r="N34" s="52">
        <f t="shared" si="5"/>
        <v>3</v>
      </c>
      <c r="O34" s="35"/>
    </row>
    <row r="35" spans="1:15" ht="25.2" customHeight="1" x14ac:dyDescent="0.4">
      <c r="A35" s="34">
        <v>9</v>
      </c>
      <c r="B35" s="42" t="s">
        <v>419</v>
      </c>
      <c r="C35" s="34" t="s">
        <v>41</v>
      </c>
      <c r="D35" s="42" t="s">
        <v>420</v>
      </c>
      <c r="E35" s="22" t="s">
        <v>429</v>
      </c>
      <c r="F35" s="139" t="s">
        <v>133</v>
      </c>
      <c r="G35" s="39">
        <f t="shared" si="3"/>
        <v>2</v>
      </c>
      <c r="H35" s="24">
        <f t="shared" si="4"/>
        <v>31</v>
      </c>
      <c r="I35" s="142"/>
      <c r="J35" s="143"/>
      <c r="K35" s="52"/>
      <c r="L35" s="142">
        <v>31</v>
      </c>
      <c r="M35" s="143">
        <v>9</v>
      </c>
      <c r="N35" s="52">
        <f t="shared" si="5"/>
        <v>2</v>
      </c>
      <c r="O35" s="35"/>
    </row>
    <row r="36" spans="1:15" ht="25.2" customHeight="1" thickBot="1" x14ac:dyDescent="0.45">
      <c r="A36" s="34">
        <v>10</v>
      </c>
      <c r="B36" s="42" t="s">
        <v>421</v>
      </c>
      <c r="C36" s="34" t="s">
        <v>41</v>
      </c>
      <c r="D36" s="42" t="s">
        <v>422</v>
      </c>
      <c r="E36" s="22" t="s">
        <v>430</v>
      </c>
      <c r="F36" s="139" t="s">
        <v>212</v>
      </c>
      <c r="G36" s="29">
        <f t="shared" si="3"/>
        <v>1</v>
      </c>
      <c r="H36" s="24">
        <f t="shared" si="4"/>
        <v>36</v>
      </c>
      <c r="I36" s="142"/>
      <c r="J36" s="143"/>
      <c r="K36" s="52"/>
      <c r="L36" s="142">
        <v>36</v>
      </c>
      <c r="M36" s="143">
        <v>10</v>
      </c>
      <c r="N36" s="52">
        <f t="shared" si="5"/>
        <v>1</v>
      </c>
      <c r="O36" s="35"/>
    </row>
    <row r="37" spans="1:15" ht="19.8" thickTop="1" x14ac:dyDescent="0.4"/>
  </sheetData>
  <sortState xmlns:xlrd2="http://schemas.microsoft.com/office/spreadsheetml/2017/richdata2" ref="B6:K15">
    <sortCondition ref="J6:J15"/>
  </sortState>
  <mergeCells count="26">
    <mergeCell ref="A24:A26"/>
    <mergeCell ref="B24:B26"/>
    <mergeCell ref="C24:C26"/>
    <mergeCell ref="D24:D26"/>
    <mergeCell ref="E24:E26"/>
    <mergeCell ref="I4:J4"/>
    <mergeCell ref="F24:F26"/>
    <mergeCell ref="G24:G26"/>
    <mergeCell ref="H24:H26"/>
    <mergeCell ref="I24:K24"/>
    <mergeCell ref="O3:O5"/>
    <mergeCell ref="O24:O26"/>
    <mergeCell ref="A3:A5"/>
    <mergeCell ref="B3:B5"/>
    <mergeCell ref="C3:C5"/>
    <mergeCell ref="D3:D5"/>
    <mergeCell ref="E3:E5"/>
    <mergeCell ref="G3:G5"/>
    <mergeCell ref="H3:H5"/>
    <mergeCell ref="I3:K3"/>
    <mergeCell ref="F3:F5"/>
    <mergeCell ref="L24:N24"/>
    <mergeCell ref="I25:J25"/>
    <mergeCell ref="L25:M25"/>
    <mergeCell ref="L3:N3"/>
    <mergeCell ref="L4:M4"/>
  </mergeCells>
  <phoneticPr fontId="1" type="noConversion"/>
  <printOptions horizontalCentered="1"/>
  <pageMargins left="0.17" right="0.17" top="0.17" bottom="0.17" header="0.24" footer="0.17"/>
  <pageSetup paperSize="9" scale="6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FB2DC-8C93-4E76-9AFD-7840D6F29D85}">
  <sheetPr>
    <pageSetUpPr fitToPage="1"/>
  </sheetPr>
  <dimension ref="A1:O14"/>
  <sheetViews>
    <sheetView zoomScale="70" zoomScaleNormal="70" zoomScaleSheetLayoutView="85" workbookViewId="0">
      <pane ySplit="5" topLeftCell="A6" activePane="bottomLeft" state="frozen"/>
      <selection pane="bottomLeft"/>
    </sheetView>
  </sheetViews>
  <sheetFormatPr defaultColWidth="9" defaultRowHeight="19.2" x14ac:dyDescent="0.4"/>
  <cols>
    <col min="1" max="1" width="9" style="2"/>
    <col min="2" max="2" width="10.59765625" style="2" customWidth="1"/>
    <col min="3" max="3" width="6" style="2" customWidth="1"/>
    <col min="4" max="4" width="12.19921875" style="2" customWidth="1"/>
    <col min="5" max="5" width="10" style="2" customWidth="1"/>
    <col min="6" max="6" width="18.3984375" style="2" customWidth="1"/>
    <col min="7" max="7" width="10.19921875" style="2" customWidth="1"/>
    <col min="8" max="8" width="10.69921875" style="2" customWidth="1"/>
    <col min="9" max="9" width="12.19921875" style="2" customWidth="1"/>
    <col min="10" max="10" width="12.19921875" style="6" customWidth="1"/>
    <col min="11" max="12" width="12.19921875" style="2" customWidth="1"/>
    <col min="13" max="13" width="12.19921875" style="6" customWidth="1"/>
    <col min="14" max="14" width="12.19921875" style="2" customWidth="1"/>
    <col min="15" max="15" width="25.69921875" customWidth="1"/>
    <col min="16" max="16384" width="9" style="2"/>
  </cols>
  <sheetData>
    <row r="1" spans="1:15" ht="25.2" x14ac:dyDescent="0.4">
      <c r="A1" s="1" t="s">
        <v>310</v>
      </c>
      <c r="B1" s="1"/>
      <c r="C1" s="1"/>
      <c r="F1" s="3"/>
      <c r="I1" s="6"/>
      <c r="J1" s="2"/>
      <c r="L1" s="6"/>
      <c r="M1" s="2"/>
      <c r="O1" s="2"/>
    </row>
    <row r="2" spans="1:15" ht="19.8" thickBot="1" x14ac:dyDescent="0.45">
      <c r="A2" s="3" t="s">
        <v>3</v>
      </c>
      <c r="B2" s="3"/>
      <c r="D2" s="164" t="s">
        <v>350</v>
      </c>
      <c r="F2" s="3"/>
      <c r="I2" s="6"/>
      <c r="J2" s="2"/>
      <c r="L2" s="6"/>
      <c r="M2" s="2"/>
      <c r="O2" s="2"/>
    </row>
    <row r="3" spans="1:15" ht="17.399999999999999" customHeight="1" thickTop="1" x14ac:dyDescent="0.4">
      <c r="A3" s="168" t="s">
        <v>2</v>
      </c>
      <c r="B3" s="169" t="s">
        <v>0</v>
      </c>
      <c r="C3" s="170" t="s">
        <v>10</v>
      </c>
      <c r="D3" s="169" t="s">
        <v>9</v>
      </c>
      <c r="E3" s="170" t="s">
        <v>4</v>
      </c>
      <c r="F3" s="174" t="s">
        <v>1</v>
      </c>
      <c r="G3" s="180" t="s">
        <v>5</v>
      </c>
      <c r="H3" s="178" t="s">
        <v>12</v>
      </c>
      <c r="I3" s="169" t="s">
        <v>86</v>
      </c>
      <c r="J3" s="169"/>
      <c r="K3" s="169"/>
      <c r="L3" s="169" t="s">
        <v>159</v>
      </c>
      <c r="M3" s="169"/>
      <c r="N3" s="169"/>
      <c r="O3" s="165" t="s">
        <v>14</v>
      </c>
    </row>
    <row r="4" spans="1:15" ht="17.399999999999999" customHeight="1" x14ac:dyDescent="0.4">
      <c r="A4" s="169"/>
      <c r="B4" s="169"/>
      <c r="C4" s="171"/>
      <c r="D4" s="169"/>
      <c r="E4" s="171"/>
      <c r="F4" s="174"/>
      <c r="G4" s="181"/>
      <c r="H4" s="179"/>
      <c r="I4" s="182" t="s">
        <v>6</v>
      </c>
      <c r="J4" s="182"/>
      <c r="K4" s="5"/>
      <c r="L4" s="182" t="s">
        <v>6</v>
      </c>
      <c r="M4" s="182"/>
      <c r="N4" s="5">
        <v>1</v>
      </c>
      <c r="O4" s="166"/>
    </row>
    <row r="5" spans="1:15" x14ac:dyDescent="0.4">
      <c r="A5" s="169"/>
      <c r="B5" s="169"/>
      <c r="C5" s="172"/>
      <c r="D5" s="169"/>
      <c r="E5" s="172"/>
      <c r="F5" s="174"/>
      <c r="G5" s="181"/>
      <c r="H5" s="179"/>
      <c r="I5" s="18" t="s">
        <v>11</v>
      </c>
      <c r="J5" s="18" t="s">
        <v>7</v>
      </c>
      <c r="K5" s="18" t="s">
        <v>8</v>
      </c>
      <c r="L5" s="18" t="s">
        <v>11</v>
      </c>
      <c r="M5" s="18" t="s">
        <v>7</v>
      </c>
      <c r="N5" s="18" t="s">
        <v>8</v>
      </c>
      <c r="O5" s="167"/>
    </row>
    <row r="6" spans="1:15" ht="25.2" customHeight="1" thickBot="1" x14ac:dyDescent="0.45">
      <c r="A6" s="10">
        <v>1</v>
      </c>
      <c r="B6" s="8" t="s">
        <v>107</v>
      </c>
      <c r="C6" s="34" t="s">
        <v>50</v>
      </c>
      <c r="D6" s="8" t="s">
        <v>431</v>
      </c>
      <c r="E6" s="22" t="s">
        <v>110</v>
      </c>
      <c r="F6" s="14" t="s">
        <v>108</v>
      </c>
      <c r="G6" s="29">
        <f>N6</f>
        <v>1</v>
      </c>
      <c r="H6" s="24">
        <f>L6</f>
        <v>24</v>
      </c>
      <c r="I6" s="142"/>
      <c r="J6" s="143"/>
      <c r="K6" s="52"/>
      <c r="L6" s="142">
        <v>24</v>
      </c>
      <c r="M6" s="143">
        <v>1</v>
      </c>
      <c r="N6" s="52">
        <f>$N$4-M6+1</f>
        <v>1</v>
      </c>
      <c r="O6" s="17"/>
    </row>
    <row r="7" spans="1:15" ht="19.8" thickTop="1" x14ac:dyDescent="0.4">
      <c r="A7" s="9"/>
      <c r="O7" s="154"/>
    </row>
    <row r="8" spans="1:15" x14ac:dyDescent="0.4">
      <c r="O8" s="154"/>
    </row>
    <row r="9" spans="1:15" x14ac:dyDescent="0.4">
      <c r="O9" s="133"/>
    </row>
    <row r="10" spans="1:15" x14ac:dyDescent="0.4">
      <c r="O10" s="154"/>
    </row>
    <row r="11" spans="1:15" x14ac:dyDescent="0.4">
      <c r="O11" s="154"/>
    </row>
    <row r="12" spans="1:15" x14ac:dyDescent="0.4">
      <c r="O12" s="154"/>
    </row>
    <row r="13" spans="1:15" x14ac:dyDescent="0.4">
      <c r="O13" s="154"/>
    </row>
    <row r="14" spans="1:15" x14ac:dyDescent="0.4">
      <c r="O14" s="155"/>
    </row>
  </sheetData>
  <mergeCells count="13">
    <mergeCell ref="O3:O5"/>
    <mergeCell ref="G3:G5"/>
    <mergeCell ref="H3:H5"/>
    <mergeCell ref="I3:K3"/>
    <mergeCell ref="L3:N3"/>
    <mergeCell ref="I4:J4"/>
    <mergeCell ref="L4:M4"/>
    <mergeCell ref="F3:F5"/>
    <mergeCell ref="A3:A5"/>
    <mergeCell ref="B3:B5"/>
    <mergeCell ref="C3:C5"/>
    <mergeCell ref="D3:D5"/>
    <mergeCell ref="E3:E5"/>
  </mergeCells>
  <phoneticPr fontId="1" type="noConversion"/>
  <pageMargins left="0.17" right="0.23622047244094491" top="0.74803149606299213" bottom="0.74803149606299213" header="0.31496062992125984" footer="0.31496062992125984"/>
  <pageSetup paperSize="9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7F412-F1E7-421C-8DBC-2B81041ECCF1}">
  <sheetPr>
    <pageSetUpPr fitToPage="1"/>
  </sheetPr>
  <dimension ref="A1:Q11"/>
  <sheetViews>
    <sheetView zoomScale="70" zoomScaleNormal="70" zoomScaleSheetLayoutView="85" workbookViewId="0">
      <pane ySplit="5" topLeftCell="A6" activePane="bottomLeft" state="frozen"/>
      <selection pane="bottomLeft"/>
    </sheetView>
  </sheetViews>
  <sheetFormatPr defaultColWidth="9" defaultRowHeight="19.2" x14ac:dyDescent="0.4"/>
  <cols>
    <col min="1" max="1" width="9" style="2"/>
    <col min="2" max="2" width="11.5" style="2" customWidth="1"/>
    <col min="3" max="3" width="7.296875" style="2" customWidth="1"/>
    <col min="4" max="4" width="12.19921875" style="2" customWidth="1"/>
    <col min="5" max="5" width="10" style="2" customWidth="1"/>
    <col min="6" max="6" width="18.3984375" style="2" customWidth="1"/>
    <col min="7" max="7" width="10.19921875" style="2" customWidth="1"/>
    <col min="8" max="8" width="10.69921875" style="2" customWidth="1"/>
    <col min="9" max="9" width="12.19921875" style="2" customWidth="1"/>
    <col min="10" max="10" width="12.19921875" style="6" customWidth="1"/>
    <col min="11" max="12" width="12.19921875" style="2" customWidth="1"/>
    <col min="13" max="13" width="12.19921875" style="6" customWidth="1"/>
    <col min="14" max="14" width="12.19921875" style="2" customWidth="1"/>
    <col min="15" max="15" width="25.69921875" style="2" customWidth="1"/>
    <col min="16" max="16384" width="9" style="2"/>
  </cols>
  <sheetData>
    <row r="1" spans="1:17" ht="25.2" x14ac:dyDescent="0.4">
      <c r="A1" s="1" t="s">
        <v>317</v>
      </c>
      <c r="B1" s="1"/>
      <c r="C1" s="1"/>
      <c r="F1" s="3"/>
      <c r="I1" s="6"/>
      <c r="J1" s="2"/>
      <c r="L1" s="6"/>
      <c r="M1" s="2"/>
    </row>
    <row r="2" spans="1:17" ht="19.8" thickBot="1" x14ac:dyDescent="0.45">
      <c r="A2" s="3" t="s">
        <v>3</v>
      </c>
      <c r="B2" s="3"/>
      <c r="D2" s="164" t="s">
        <v>350</v>
      </c>
      <c r="F2" s="3"/>
      <c r="I2" s="6"/>
      <c r="J2" s="2"/>
      <c r="L2" s="6"/>
      <c r="M2" s="2"/>
    </row>
    <row r="3" spans="1:17" ht="17.399999999999999" customHeight="1" thickTop="1" x14ac:dyDescent="0.4">
      <c r="A3" s="168" t="s">
        <v>2</v>
      </c>
      <c r="B3" s="169" t="s">
        <v>0</v>
      </c>
      <c r="C3" s="170" t="s">
        <v>10</v>
      </c>
      <c r="D3" s="169" t="s">
        <v>9</v>
      </c>
      <c r="E3" s="170" t="s">
        <v>4</v>
      </c>
      <c r="F3" s="174" t="s">
        <v>1</v>
      </c>
      <c r="G3" s="180" t="s">
        <v>5</v>
      </c>
      <c r="H3" s="178" t="s">
        <v>12</v>
      </c>
      <c r="I3" s="169" t="s">
        <v>86</v>
      </c>
      <c r="J3" s="169"/>
      <c r="K3" s="169"/>
      <c r="L3" s="169" t="s">
        <v>159</v>
      </c>
      <c r="M3" s="169"/>
      <c r="N3" s="169"/>
      <c r="O3" s="165" t="s">
        <v>14</v>
      </c>
    </row>
    <row r="4" spans="1:17" ht="17.399999999999999" customHeight="1" x14ac:dyDescent="0.4">
      <c r="A4" s="169"/>
      <c r="B4" s="169"/>
      <c r="C4" s="171"/>
      <c r="D4" s="169"/>
      <c r="E4" s="171"/>
      <c r="F4" s="174"/>
      <c r="G4" s="181"/>
      <c r="H4" s="179"/>
      <c r="I4" s="182" t="s">
        <v>6</v>
      </c>
      <c r="J4" s="182"/>
      <c r="K4" s="5"/>
      <c r="L4" s="182" t="s">
        <v>6</v>
      </c>
      <c r="M4" s="182"/>
      <c r="N4" s="5">
        <v>5</v>
      </c>
      <c r="O4" s="166"/>
    </row>
    <row r="5" spans="1:17" x14ac:dyDescent="0.4">
      <c r="A5" s="169"/>
      <c r="B5" s="169"/>
      <c r="C5" s="172"/>
      <c r="D5" s="169"/>
      <c r="E5" s="172"/>
      <c r="F5" s="174"/>
      <c r="G5" s="181"/>
      <c r="H5" s="179"/>
      <c r="I5" s="100" t="s">
        <v>11</v>
      </c>
      <c r="J5" s="100" t="s">
        <v>7</v>
      </c>
      <c r="K5" s="100" t="s">
        <v>8</v>
      </c>
      <c r="L5" s="100" t="s">
        <v>11</v>
      </c>
      <c r="M5" s="100" t="s">
        <v>7</v>
      </c>
      <c r="N5" s="100" t="s">
        <v>8</v>
      </c>
      <c r="O5" s="167"/>
    </row>
    <row r="6" spans="1:17" ht="25.2" customHeight="1" x14ac:dyDescent="0.4">
      <c r="A6" s="17">
        <v>1</v>
      </c>
      <c r="B6" s="81" t="s">
        <v>58</v>
      </c>
      <c r="C6" s="106" t="s">
        <v>41</v>
      </c>
      <c r="D6" s="81" t="s">
        <v>351</v>
      </c>
      <c r="E6" s="107">
        <v>941029</v>
      </c>
      <c r="F6" s="108" t="s">
        <v>69</v>
      </c>
      <c r="G6" s="109">
        <f>K6+N6</f>
        <v>5</v>
      </c>
      <c r="H6" s="110">
        <f>I6+L6</f>
        <v>10</v>
      </c>
      <c r="I6" s="111"/>
      <c r="J6" s="112"/>
      <c r="K6" s="113"/>
      <c r="L6" s="111">
        <v>10</v>
      </c>
      <c r="M6" s="112">
        <v>1</v>
      </c>
      <c r="N6" s="33">
        <f>$N$4-M6+1</f>
        <v>5</v>
      </c>
      <c r="O6" s="81"/>
      <c r="P6" s="101"/>
      <c r="Q6" s="101"/>
    </row>
    <row r="7" spans="1:17" ht="25.2" customHeight="1" x14ac:dyDescent="0.4">
      <c r="A7" s="17">
        <v>2</v>
      </c>
      <c r="B7" s="81" t="s">
        <v>60</v>
      </c>
      <c r="C7" s="106" t="s">
        <v>41</v>
      </c>
      <c r="D7" s="81" t="s">
        <v>352</v>
      </c>
      <c r="E7" s="107">
        <v>961003</v>
      </c>
      <c r="F7" s="108" t="s">
        <v>35</v>
      </c>
      <c r="G7" s="109">
        <f t="shared" ref="G7:G10" si="0">K7+N7</f>
        <v>4</v>
      </c>
      <c r="H7" s="110">
        <f t="shared" ref="H7:H10" si="1">I7+L7</f>
        <v>14</v>
      </c>
      <c r="I7" s="73"/>
      <c r="J7" s="74"/>
      <c r="K7" s="113"/>
      <c r="L7" s="73">
        <v>14</v>
      </c>
      <c r="M7" s="74">
        <v>2</v>
      </c>
      <c r="N7" s="33">
        <f t="shared" ref="N7:N10" si="2">$N$4-M7+1</f>
        <v>4</v>
      </c>
      <c r="O7" s="114"/>
      <c r="P7" s="101"/>
      <c r="Q7" s="101"/>
    </row>
    <row r="8" spans="1:17" ht="25.2" customHeight="1" x14ac:dyDescent="0.4">
      <c r="A8" s="17">
        <v>3</v>
      </c>
      <c r="B8" s="81" t="s">
        <v>61</v>
      </c>
      <c r="C8" s="106" t="s">
        <v>41</v>
      </c>
      <c r="D8" s="81" t="s">
        <v>353</v>
      </c>
      <c r="E8" s="107">
        <v>860108</v>
      </c>
      <c r="F8" s="108" t="s">
        <v>36</v>
      </c>
      <c r="G8" s="109">
        <f t="shared" si="0"/>
        <v>3</v>
      </c>
      <c r="H8" s="110">
        <f t="shared" si="1"/>
        <v>22</v>
      </c>
      <c r="I8" s="73"/>
      <c r="J8" s="112"/>
      <c r="K8" s="113"/>
      <c r="L8" s="73">
        <v>22</v>
      </c>
      <c r="M8" s="74">
        <v>3</v>
      </c>
      <c r="N8" s="33">
        <f t="shared" si="2"/>
        <v>3</v>
      </c>
      <c r="O8" s="81"/>
      <c r="P8" s="101"/>
      <c r="Q8" s="101"/>
    </row>
    <row r="9" spans="1:17" ht="25.2" customHeight="1" x14ac:dyDescent="0.4">
      <c r="A9" s="17">
        <v>4</v>
      </c>
      <c r="B9" s="81" t="s">
        <v>114</v>
      </c>
      <c r="C9" s="106" t="s">
        <v>41</v>
      </c>
      <c r="D9" s="81" t="s">
        <v>354</v>
      </c>
      <c r="E9" s="115" t="s">
        <v>246</v>
      </c>
      <c r="F9" s="108" t="s">
        <v>356</v>
      </c>
      <c r="G9" s="109">
        <f t="shared" si="0"/>
        <v>2</v>
      </c>
      <c r="H9" s="110">
        <f t="shared" si="1"/>
        <v>38</v>
      </c>
      <c r="I9" s="73"/>
      <c r="J9" s="74"/>
      <c r="K9" s="113"/>
      <c r="L9" s="73">
        <v>38</v>
      </c>
      <c r="M9" s="74">
        <v>4</v>
      </c>
      <c r="N9" s="33">
        <f t="shared" si="2"/>
        <v>2</v>
      </c>
      <c r="O9" s="83"/>
      <c r="P9" s="101"/>
      <c r="Q9" s="101"/>
    </row>
    <row r="10" spans="1:17" ht="25.2" customHeight="1" thickBot="1" x14ac:dyDescent="0.45">
      <c r="A10" s="17">
        <v>5</v>
      </c>
      <c r="B10" s="81" t="s">
        <v>253</v>
      </c>
      <c r="C10" s="106" t="s">
        <v>41</v>
      </c>
      <c r="D10" s="81" t="s">
        <v>355</v>
      </c>
      <c r="E10" s="115" t="s">
        <v>255</v>
      </c>
      <c r="F10" s="108" t="s">
        <v>357</v>
      </c>
      <c r="G10" s="157">
        <f t="shared" si="0"/>
        <v>1</v>
      </c>
      <c r="H10" s="110">
        <f t="shared" si="1"/>
        <v>43</v>
      </c>
      <c r="I10" s="73"/>
      <c r="J10" s="112"/>
      <c r="K10" s="113"/>
      <c r="L10" s="73">
        <v>43</v>
      </c>
      <c r="M10" s="74">
        <v>5</v>
      </c>
      <c r="N10" s="33">
        <f t="shared" si="2"/>
        <v>1</v>
      </c>
      <c r="O10" s="83"/>
      <c r="P10" s="101"/>
      <c r="Q10" s="101"/>
    </row>
    <row r="11" spans="1:17" ht="19.8" thickTop="1" x14ac:dyDescent="0.4"/>
  </sheetData>
  <mergeCells count="13">
    <mergeCell ref="G3:G5"/>
    <mergeCell ref="H3:H5"/>
    <mergeCell ref="I3:K3"/>
    <mergeCell ref="L3:N3"/>
    <mergeCell ref="O3:O5"/>
    <mergeCell ref="I4:J4"/>
    <mergeCell ref="L4:M4"/>
    <mergeCell ref="F3:F5"/>
    <mergeCell ref="A3:A5"/>
    <mergeCell ref="B3:B5"/>
    <mergeCell ref="C3:C5"/>
    <mergeCell ref="D3:D5"/>
    <mergeCell ref="E3:E5"/>
  </mergeCells>
  <phoneticPr fontId="1" type="noConversion"/>
  <pageMargins left="0.17" right="0.17" top="0.74803149606299213" bottom="0.74803149606299213" header="0.31496062992125984" footer="0.31496062992125984"/>
  <pageSetup paperSize="9" scale="7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35BD3-43BF-459B-8365-2A3BA154F6F6}">
  <sheetPr>
    <pageSetUpPr fitToPage="1"/>
  </sheetPr>
  <dimension ref="A1:O16"/>
  <sheetViews>
    <sheetView zoomScale="70" zoomScaleNormal="70" zoomScaleSheetLayoutView="85" workbookViewId="0">
      <pane ySplit="5" topLeftCell="A6" activePane="bottomLeft" state="frozen"/>
      <selection pane="bottomLeft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6" style="2" customWidth="1"/>
    <col min="4" max="4" width="12.19921875" style="2" customWidth="1"/>
    <col min="5" max="5" width="10" style="2" customWidth="1"/>
    <col min="6" max="6" width="18.3984375" style="2" customWidth="1"/>
    <col min="7" max="7" width="10.19921875" style="2" customWidth="1"/>
    <col min="8" max="8" width="10.69921875" style="2" customWidth="1"/>
    <col min="9" max="9" width="12.19921875" style="2" customWidth="1"/>
    <col min="10" max="10" width="12.19921875" style="6" customWidth="1"/>
    <col min="11" max="12" width="12.19921875" style="2" customWidth="1"/>
    <col min="13" max="13" width="12.19921875" style="6" customWidth="1"/>
    <col min="14" max="14" width="12.19921875" style="2" customWidth="1"/>
    <col min="15" max="15" width="25.69921875" customWidth="1"/>
    <col min="16" max="16384" width="9" style="2"/>
  </cols>
  <sheetData>
    <row r="1" spans="1:15" ht="25.2" x14ac:dyDescent="0.4">
      <c r="A1" s="1" t="s">
        <v>613</v>
      </c>
      <c r="B1" s="1"/>
      <c r="C1" s="1"/>
      <c r="F1" s="3"/>
      <c r="I1" s="6"/>
      <c r="J1" s="2"/>
      <c r="L1" s="6"/>
      <c r="M1" s="2"/>
      <c r="O1" s="2"/>
    </row>
    <row r="2" spans="1:15" ht="19.8" thickBot="1" x14ac:dyDescent="0.45">
      <c r="A2" s="3" t="s">
        <v>3</v>
      </c>
      <c r="B2" s="3"/>
      <c r="D2" s="164" t="s">
        <v>350</v>
      </c>
      <c r="F2" s="3"/>
      <c r="I2" s="6"/>
      <c r="J2" s="2"/>
      <c r="L2" s="6"/>
      <c r="M2" s="2"/>
      <c r="O2" s="2"/>
    </row>
    <row r="3" spans="1:15" ht="17.399999999999999" customHeight="1" thickTop="1" x14ac:dyDescent="0.4">
      <c r="A3" s="168" t="s">
        <v>2</v>
      </c>
      <c r="B3" s="169" t="s">
        <v>0</v>
      </c>
      <c r="C3" s="170" t="s">
        <v>10</v>
      </c>
      <c r="D3" s="169" t="s">
        <v>9</v>
      </c>
      <c r="E3" s="170" t="s">
        <v>4</v>
      </c>
      <c r="F3" s="174" t="s">
        <v>1</v>
      </c>
      <c r="G3" s="180" t="s">
        <v>5</v>
      </c>
      <c r="H3" s="178" t="s">
        <v>12</v>
      </c>
      <c r="I3" s="169" t="s">
        <v>86</v>
      </c>
      <c r="J3" s="169"/>
      <c r="K3" s="169"/>
      <c r="L3" s="169" t="s">
        <v>159</v>
      </c>
      <c r="M3" s="169"/>
      <c r="N3" s="169"/>
      <c r="O3" s="165" t="s">
        <v>14</v>
      </c>
    </row>
    <row r="4" spans="1:15" ht="17.399999999999999" customHeight="1" x14ac:dyDescent="0.4">
      <c r="A4" s="169"/>
      <c r="B4" s="169"/>
      <c r="C4" s="171"/>
      <c r="D4" s="169"/>
      <c r="E4" s="171"/>
      <c r="F4" s="174"/>
      <c r="G4" s="181"/>
      <c r="H4" s="179"/>
      <c r="I4" s="182" t="s">
        <v>6</v>
      </c>
      <c r="J4" s="182"/>
      <c r="K4" s="5"/>
      <c r="L4" s="182" t="s">
        <v>6</v>
      </c>
      <c r="M4" s="182"/>
      <c r="N4" s="5">
        <v>3</v>
      </c>
      <c r="O4" s="166"/>
    </row>
    <row r="5" spans="1:15" x14ac:dyDescent="0.4">
      <c r="A5" s="169"/>
      <c r="B5" s="169"/>
      <c r="C5" s="172"/>
      <c r="D5" s="169"/>
      <c r="E5" s="172"/>
      <c r="F5" s="174"/>
      <c r="G5" s="181"/>
      <c r="H5" s="179"/>
      <c r="I5" s="131" t="s">
        <v>11</v>
      </c>
      <c r="J5" s="131" t="s">
        <v>7</v>
      </c>
      <c r="K5" s="131" t="s">
        <v>8</v>
      </c>
      <c r="L5" s="131" t="s">
        <v>11</v>
      </c>
      <c r="M5" s="131" t="s">
        <v>7</v>
      </c>
      <c r="N5" s="131" t="s">
        <v>8</v>
      </c>
      <c r="O5" s="167"/>
    </row>
    <row r="6" spans="1:15" ht="25.2" customHeight="1" x14ac:dyDescent="0.4">
      <c r="A6" s="10">
        <v>1</v>
      </c>
      <c r="B6" s="8" t="s">
        <v>140</v>
      </c>
      <c r="C6" s="34" t="s">
        <v>41</v>
      </c>
      <c r="D6" s="8" t="s">
        <v>433</v>
      </c>
      <c r="E6" s="22" t="s">
        <v>439</v>
      </c>
      <c r="F6" s="14" t="s">
        <v>436</v>
      </c>
      <c r="G6" s="23">
        <f>N6</f>
        <v>3</v>
      </c>
      <c r="H6" s="24">
        <f>L6</f>
        <v>6</v>
      </c>
      <c r="I6" s="142"/>
      <c r="J6" s="143"/>
      <c r="K6" s="52"/>
      <c r="L6" s="142">
        <v>6</v>
      </c>
      <c r="M6" s="143">
        <v>1</v>
      </c>
      <c r="N6" s="52">
        <f>$N$4-M6+1</f>
        <v>3</v>
      </c>
      <c r="O6" s="17"/>
    </row>
    <row r="7" spans="1:15" ht="25.2" customHeight="1" x14ac:dyDescent="0.4">
      <c r="A7" s="10">
        <v>2</v>
      </c>
      <c r="B7" s="8" t="s">
        <v>432</v>
      </c>
      <c r="C7" s="34" t="s">
        <v>41</v>
      </c>
      <c r="D7" s="8" t="s">
        <v>434</v>
      </c>
      <c r="E7" s="22" t="s">
        <v>440</v>
      </c>
      <c r="F7" s="14" t="s">
        <v>437</v>
      </c>
      <c r="G7" s="23">
        <f>N7</f>
        <v>2</v>
      </c>
      <c r="H7" s="24">
        <f>L7</f>
        <v>15</v>
      </c>
      <c r="I7" s="142"/>
      <c r="J7" s="143"/>
      <c r="K7" s="52"/>
      <c r="L7" s="142">
        <v>15</v>
      </c>
      <c r="M7" s="143">
        <v>2</v>
      </c>
      <c r="N7" s="52">
        <f>$N$4-M7+1</f>
        <v>2</v>
      </c>
      <c r="O7" s="17"/>
    </row>
    <row r="8" spans="1:15" ht="25.2" customHeight="1" thickBot="1" x14ac:dyDescent="0.45">
      <c r="A8" s="10">
        <v>3</v>
      </c>
      <c r="B8" s="8" t="s">
        <v>138</v>
      </c>
      <c r="C8" s="34" t="s">
        <v>41</v>
      </c>
      <c r="D8" s="8" t="s">
        <v>435</v>
      </c>
      <c r="E8" s="22" t="s">
        <v>441</v>
      </c>
      <c r="F8" s="14" t="s">
        <v>438</v>
      </c>
      <c r="G8" s="153" t="str">
        <f>N8</f>
        <v>-</v>
      </c>
      <c r="H8" s="24" t="str">
        <f>L8</f>
        <v>-</v>
      </c>
      <c r="I8" s="142"/>
      <c r="J8" s="143"/>
      <c r="K8" s="52"/>
      <c r="L8" s="142" t="s">
        <v>86</v>
      </c>
      <c r="M8" s="143" t="s">
        <v>157</v>
      </c>
      <c r="N8" s="52" t="s">
        <v>86</v>
      </c>
      <c r="O8" s="17"/>
    </row>
    <row r="9" spans="1:15" ht="19.8" thickTop="1" x14ac:dyDescent="0.4">
      <c r="A9" s="9"/>
      <c r="O9" s="154"/>
    </row>
    <row r="10" spans="1:15" x14ac:dyDescent="0.4">
      <c r="O10" s="154"/>
    </row>
    <row r="11" spans="1:15" x14ac:dyDescent="0.4">
      <c r="O11" s="133"/>
    </row>
    <row r="12" spans="1:15" x14ac:dyDescent="0.4">
      <c r="O12" s="154"/>
    </row>
    <row r="13" spans="1:15" x14ac:dyDescent="0.4">
      <c r="O13" s="154"/>
    </row>
    <row r="14" spans="1:15" x14ac:dyDescent="0.4">
      <c r="O14" s="154"/>
    </row>
    <row r="15" spans="1:15" x14ac:dyDescent="0.4">
      <c r="O15" s="154"/>
    </row>
    <row r="16" spans="1:15" x14ac:dyDescent="0.4">
      <c r="O16" s="155"/>
    </row>
  </sheetData>
  <mergeCells count="13">
    <mergeCell ref="G3:G5"/>
    <mergeCell ref="H3:H5"/>
    <mergeCell ref="I3:K3"/>
    <mergeCell ref="L3:N3"/>
    <mergeCell ref="O3:O5"/>
    <mergeCell ref="I4:J4"/>
    <mergeCell ref="L4:M4"/>
    <mergeCell ref="F3:F5"/>
    <mergeCell ref="A3:A5"/>
    <mergeCell ref="B3:B5"/>
    <mergeCell ref="C3:C5"/>
    <mergeCell ref="D3:D5"/>
    <mergeCell ref="E3:E5"/>
  </mergeCells>
  <phoneticPr fontId="1" type="noConversion"/>
  <pageMargins left="0.17" right="0.17" top="0.74803149606299213" bottom="0.74803149606299213" header="0.31496062992125984" footer="0.31496062992125984"/>
  <pageSetup paperSize="9" scale="7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54A97-F9F2-4C55-B69A-1EAB547E1F9B}">
  <sheetPr>
    <pageSetUpPr fitToPage="1"/>
  </sheetPr>
  <dimension ref="A1:O18"/>
  <sheetViews>
    <sheetView zoomScale="70" zoomScaleNormal="70" zoomScaleSheetLayoutView="85" workbookViewId="0">
      <pane ySplit="5" topLeftCell="A6" activePane="bottomLeft" state="frozen"/>
      <selection pane="bottomLeft"/>
    </sheetView>
  </sheetViews>
  <sheetFormatPr defaultColWidth="9" defaultRowHeight="19.2" x14ac:dyDescent="0.4"/>
  <cols>
    <col min="1" max="1" width="9" style="2"/>
    <col min="2" max="2" width="20.59765625" style="2" customWidth="1"/>
    <col min="3" max="3" width="7.5" style="2" customWidth="1"/>
    <col min="4" max="4" width="12.19921875" style="2" customWidth="1"/>
    <col min="5" max="5" width="17.3984375" style="2" customWidth="1"/>
    <col min="6" max="6" width="38.296875" style="2" customWidth="1"/>
    <col min="7" max="7" width="10.3984375" style="2" customWidth="1"/>
    <col min="8" max="8" width="10.69921875" style="2" customWidth="1"/>
    <col min="9" max="9" width="13.69921875" style="2" customWidth="1"/>
    <col min="10" max="10" width="13.69921875" style="6" customWidth="1"/>
    <col min="11" max="12" width="13.69921875" style="2" customWidth="1"/>
    <col min="13" max="13" width="13.69921875" style="6" customWidth="1"/>
    <col min="14" max="14" width="13.69921875" style="2" customWidth="1"/>
    <col min="15" max="15" width="25" style="2" customWidth="1"/>
    <col min="16" max="16384" width="9" style="2"/>
  </cols>
  <sheetData>
    <row r="1" spans="1:15" ht="25.2" x14ac:dyDescent="0.4">
      <c r="A1" s="158" t="s">
        <v>279</v>
      </c>
      <c r="B1" s="158"/>
      <c r="C1" s="159"/>
      <c r="F1" s="3"/>
      <c r="I1" s="6"/>
      <c r="J1" s="2"/>
      <c r="L1" s="6"/>
      <c r="M1" s="2"/>
    </row>
    <row r="2" spans="1:15" ht="19.8" thickBot="1" x14ac:dyDescent="0.45">
      <c r="A2" s="3" t="s">
        <v>3</v>
      </c>
      <c r="B2" s="3"/>
      <c r="C2" s="4"/>
      <c r="D2" s="164" t="s">
        <v>350</v>
      </c>
      <c r="F2" s="3"/>
      <c r="I2" s="6"/>
      <c r="J2" s="2"/>
      <c r="L2" s="6"/>
      <c r="M2" s="2"/>
    </row>
    <row r="3" spans="1:15" ht="17.399999999999999" customHeight="1" thickTop="1" x14ac:dyDescent="0.4">
      <c r="A3" s="168" t="s">
        <v>2</v>
      </c>
      <c r="B3" s="169" t="s">
        <v>0</v>
      </c>
      <c r="C3" s="170" t="s">
        <v>10</v>
      </c>
      <c r="D3" s="169" t="s">
        <v>9</v>
      </c>
      <c r="E3" s="170" t="s">
        <v>4</v>
      </c>
      <c r="F3" s="174" t="s">
        <v>1</v>
      </c>
      <c r="G3" s="180" t="s">
        <v>5</v>
      </c>
      <c r="H3" s="178" t="s">
        <v>12</v>
      </c>
      <c r="I3" s="169" t="s">
        <v>158</v>
      </c>
      <c r="J3" s="169"/>
      <c r="K3" s="169"/>
      <c r="L3" s="169" t="s">
        <v>159</v>
      </c>
      <c r="M3" s="169"/>
      <c r="N3" s="169"/>
      <c r="O3" s="165" t="s">
        <v>14</v>
      </c>
    </row>
    <row r="4" spans="1:15" ht="17.399999999999999" customHeight="1" x14ac:dyDescent="0.4">
      <c r="A4" s="169"/>
      <c r="B4" s="169"/>
      <c r="C4" s="171"/>
      <c r="D4" s="169"/>
      <c r="E4" s="171"/>
      <c r="F4" s="174"/>
      <c r="G4" s="181"/>
      <c r="H4" s="179"/>
      <c r="I4" s="182" t="s">
        <v>6</v>
      </c>
      <c r="J4" s="182"/>
      <c r="K4" s="5">
        <v>11</v>
      </c>
      <c r="L4" s="182" t="s">
        <v>6</v>
      </c>
      <c r="M4" s="182"/>
      <c r="N4" s="5">
        <v>9</v>
      </c>
      <c r="O4" s="166"/>
    </row>
    <row r="5" spans="1:15" x14ac:dyDescent="0.4">
      <c r="A5" s="169"/>
      <c r="B5" s="169"/>
      <c r="C5" s="172"/>
      <c r="D5" s="169"/>
      <c r="E5" s="172"/>
      <c r="F5" s="174"/>
      <c r="G5" s="181"/>
      <c r="H5" s="179"/>
      <c r="I5" s="63" t="s">
        <v>11</v>
      </c>
      <c r="J5" s="63" t="s">
        <v>7</v>
      </c>
      <c r="K5" s="63" t="s">
        <v>8</v>
      </c>
      <c r="L5" s="63" t="s">
        <v>11</v>
      </c>
      <c r="M5" s="63" t="s">
        <v>7</v>
      </c>
      <c r="N5" s="63" t="s">
        <v>8</v>
      </c>
      <c r="O5" s="167"/>
    </row>
    <row r="6" spans="1:15" ht="25.2" customHeight="1" x14ac:dyDescent="0.4">
      <c r="A6" s="17">
        <v>1</v>
      </c>
      <c r="B6" s="17" t="s">
        <v>280</v>
      </c>
      <c r="C6" s="17" t="s">
        <v>88</v>
      </c>
      <c r="D6" s="17" t="s">
        <v>281</v>
      </c>
      <c r="E6" s="27" t="s">
        <v>80</v>
      </c>
      <c r="F6" s="96" t="s">
        <v>69</v>
      </c>
      <c r="G6" s="31">
        <f t="shared" ref="G6:G16" si="0">K6+N6</f>
        <v>19</v>
      </c>
      <c r="H6" s="97">
        <f t="shared" ref="H6:H16" si="1">I6+L6</f>
        <v>51</v>
      </c>
      <c r="I6" s="17">
        <v>28</v>
      </c>
      <c r="J6" s="17">
        <v>1</v>
      </c>
      <c r="K6" s="98">
        <f t="shared" ref="K6:K16" si="2">$K$4-J6+1</f>
        <v>11</v>
      </c>
      <c r="L6" s="17">
        <v>23</v>
      </c>
      <c r="M6" s="17">
        <v>2</v>
      </c>
      <c r="N6" s="98">
        <f t="shared" ref="N6:N13" si="3">$N$4-M6+1</f>
        <v>8</v>
      </c>
      <c r="O6" s="17"/>
    </row>
    <row r="7" spans="1:15" ht="25.2" customHeight="1" x14ac:dyDescent="0.4">
      <c r="A7" s="17">
        <v>2</v>
      </c>
      <c r="B7" s="19" t="s">
        <v>284</v>
      </c>
      <c r="C7" s="17" t="s">
        <v>88</v>
      </c>
      <c r="D7" s="19" t="s">
        <v>285</v>
      </c>
      <c r="E7" s="27" t="s">
        <v>79</v>
      </c>
      <c r="F7" s="96" t="s">
        <v>34</v>
      </c>
      <c r="G7" s="31">
        <f t="shared" si="0"/>
        <v>18</v>
      </c>
      <c r="H7" s="97">
        <f t="shared" si="1"/>
        <v>58</v>
      </c>
      <c r="I7" s="82">
        <v>43</v>
      </c>
      <c r="J7" s="17">
        <v>3</v>
      </c>
      <c r="K7" s="98">
        <f t="shared" si="2"/>
        <v>9</v>
      </c>
      <c r="L7" s="82">
        <v>15</v>
      </c>
      <c r="M7" s="82">
        <v>1</v>
      </c>
      <c r="N7" s="98">
        <f t="shared" si="3"/>
        <v>9</v>
      </c>
      <c r="O7" s="17"/>
    </row>
    <row r="8" spans="1:15" ht="25.2" customHeight="1" x14ac:dyDescent="0.4">
      <c r="A8" s="17">
        <v>3</v>
      </c>
      <c r="B8" s="17" t="s">
        <v>282</v>
      </c>
      <c r="C8" s="17" t="s">
        <v>88</v>
      </c>
      <c r="D8" s="17" t="s">
        <v>283</v>
      </c>
      <c r="E8" s="27" t="s">
        <v>81</v>
      </c>
      <c r="F8" s="96" t="s">
        <v>37</v>
      </c>
      <c r="G8" s="31">
        <f t="shared" si="0"/>
        <v>16</v>
      </c>
      <c r="H8" s="97">
        <f t="shared" si="1"/>
        <v>78</v>
      </c>
      <c r="I8" s="82">
        <v>41</v>
      </c>
      <c r="J8" s="82">
        <v>2</v>
      </c>
      <c r="K8" s="98">
        <f t="shared" si="2"/>
        <v>10</v>
      </c>
      <c r="L8" s="82">
        <v>37</v>
      </c>
      <c r="M8" s="82">
        <v>4</v>
      </c>
      <c r="N8" s="98">
        <f t="shared" si="3"/>
        <v>6</v>
      </c>
      <c r="O8" s="36"/>
    </row>
    <row r="9" spans="1:15" ht="25.2" customHeight="1" x14ac:dyDescent="0.4">
      <c r="A9" s="17">
        <v>4</v>
      </c>
      <c r="B9" s="19" t="s">
        <v>286</v>
      </c>
      <c r="C9" s="17" t="s">
        <v>88</v>
      </c>
      <c r="D9" s="19" t="s">
        <v>287</v>
      </c>
      <c r="E9" s="27" t="s">
        <v>82</v>
      </c>
      <c r="F9" s="96" t="s">
        <v>77</v>
      </c>
      <c r="G9" s="31">
        <f t="shared" si="0"/>
        <v>13</v>
      </c>
      <c r="H9" s="97">
        <f t="shared" si="1"/>
        <v>96</v>
      </c>
      <c r="I9" s="82">
        <v>58</v>
      </c>
      <c r="J9" s="82">
        <v>4</v>
      </c>
      <c r="K9" s="98">
        <f t="shared" si="2"/>
        <v>8</v>
      </c>
      <c r="L9" s="82">
        <v>38</v>
      </c>
      <c r="M9" s="82">
        <v>5</v>
      </c>
      <c r="N9" s="98">
        <f t="shared" si="3"/>
        <v>5</v>
      </c>
      <c r="O9" s="36"/>
    </row>
    <row r="10" spans="1:15" ht="25.2" customHeight="1" x14ac:dyDescent="0.4">
      <c r="A10" s="17">
        <v>5</v>
      </c>
      <c r="B10" s="19" t="s">
        <v>294</v>
      </c>
      <c r="C10" s="17" t="s">
        <v>88</v>
      </c>
      <c r="D10" s="19" t="s">
        <v>295</v>
      </c>
      <c r="E10" s="27" t="s">
        <v>296</v>
      </c>
      <c r="F10" s="96" t="s">
        <v>38</v>
      </c>
      <c r="G10" s="31">
        <f t="shared" si="0"/>
        <v>12</v>
      </c>
      <c r="H10" s="97">
        <f t="shared" si="1"/>
        <v>115</v>
      </c>
      <c r="I10" s="82">
        <v>83</v>
      </c>
      <c r="J10" s="17">
        <v>7</v>
      </c>
      <c r="K10" s="98">
        <f t="shared" si="2"/>
        <v>5</v>
      </c>
      <c r="L10" s="82">
        <v>32</v>
      </c>
      <c r="M10" s="82">
        <v>3</v>
      </c>
      <c r="N10" s="98">
        <f t="shared" si="3"/>
        <v>7</v>
      </c>
      <c r="O10" s="17"/>
    </row>
    <row r="11" spans="1:15" ht="25.2" customHeight="1" x14ac:dyDescent="0.4">
      <c r="A11" s="17">
        <v>6</v>
      </c>
      <c r="B11" s="19" t="s">
        <v>292</v>
      </c>
      <c r="C11" s="17" t="s">
        <v>88</v>
      </c>
      <c r="D11" s="19" t="s">
        <v>293</v>
      </c>
      <c r="E11" s="27" t="s">
        <v>84</v>
      </c>
      <c r="F11" s="96" t="s">
        <v>40</v>
      </c>
      <c r="G11" s="31">
        <f t="shared" si="0"/>
        <v>10</v>
      </c>
      <c r="H11" s="97">
        <f t="shared" si="1"/>
        <v>114</v>
      </c>
      <c r="I11" s="82">
        <v>61</v>
      </c>
      <c r="J11" s="82">
        <v>6</v>
      </c>
      <c r="K11" s="98">
        <f t="shared" si="2"/>
        <v>6</v>
      </c>
      <c r="L11" s="82">
        <v>53</v>
      </c>
      <c r="M11" s="82">
        <v>6</v>
      </c>
      <c r="N11" s="98">
        <f t="shared" si="3"/>
        <v>4</v>
      </c>
      <c r="O11" s="36"/>
    </row>
    <row r="12" spans="1:15" ht="25.2" customHeight="1" x14ac:dyDescent="0.4">
      <c r="A12" s="17">
        <v>7</v>
      </c>
      <c r="B12" s="19" t="s">
        <v>288</v>
      </c>
      <c r="C12" s="17" t="s">
        <v>88</v>
      </c>
      <c r="D12" s="19" t="s">
        <v>289</v>
      </c>
      <c r="E12" s="27" t="s">
        <v>290</v>
      </c>
      <c r="F12" s="96" t="s">
        <v>291</v>
      </c>
      <c r="G12" s="31">
        <f t="shared" si="0"/>
        <v>9</v>
      </c>
      <c r="H12" s="97">
        <f t="shared" si="1"/>
        <v>120</v>
      </c>
      <c r="I12" s="82">
        <v>59</v>
      </c>
      <c r="J12" s="17">
        <v>5</v>
      </c>
      <c r="K12" s="98">
        <f t="shared" si="2"/>
        <v>7</v>
      </c>
      <c r="L12" s="82">
        <v>61</v>
      </c>
      <c r="M12" s="82">
        <v>8</v>
      </c>
      <c r="N12" s="98">
        <f t="shared" si="3"/>
        <v>2</v>
      </c>
      <c r="O12" s="36"/>
    </row>
    <row r="13" spans="1:15" ht="25.2" customHeight="1" x14ac:dyDescent="0.4">
      <c r="A13" s="17">
        <v>8</v>
      </c>
      <c r="B13" s="19" t="s">
        <v>297</v>
      </c>
      <c r="C13" s="17" t="s">
        <v>88</v>
      </c>
      <c r="D13" s="19" t="s">
        <v>298</v>
      </c>
      <c r="E13" s="27" t="s">
        <v>83</v>
      </c>
      <c r="F13" s="96" t="s">
        <v>36</v>
      </c>
      <c r="G13" s="31">
        <f t="shared" si="0"/>
        <v>7</v>
      </c>
      <c r="H13" s="97">
        <f t="shared" si="1"/>
        <v>141</v>
      </c>
      <c r="I13" s="82">
        <v>88</v>
      </c>
      <c r="J13" s="82">
        <v>8</v>
      </c>
      <c r="K13" s="98">
        <f t="shared" si="2"/>
        <v>4</v>
      </c>
      <c r="L13" s="82">
        <v>53</v>
      </c>
      <c r="M13" s="82">
        <v>7</v>
      </c>
      <c r="N13" s="98">
        <f t="shared" si="3"/>
        <v>3</v>
      </c>
      <c r="O13" s="36"/>
    </row>
    <row r="14" spans="1:15" ht="25.2" customHeight="1" x14ac:dyDescent="0.4">
      <c r="A14" s="17">
        <v>9</v>
      </c>
      <c r="B14" s="19" t="s">
        <v>299</v>
      </c>
      <c r="C14" s="17" t="s">
        <v>88</v>
      </c>
      <c r="D14" s="19" t="s">
        <v>300</v>
      </c>
      <c r="E14" s="17" t="s">
        <v>85</v>
      </c>
      <c r="F14" s="96" t="s">
        <v>301</v>
      </c>
      <c r="G14" s="31">
        <f t="shared" si="0"/>
        <v>3</v>
      </c>
      <c r="H14" s="97">
        <f t="shared" si="1"/>
        <v>95</v>
      </c>
      <c r="I14" s="17">
        <v>95</v>
      </c>
      <c r="J14" s="17">
        <v>9</v>
      </c>
      <c r="K14" s="98">
        <f t="shared" si="2"/>
        <v>3</v>
      </c>
      <c r="L14" s="17"/>
      <c r="M14" s="17"/>
      <c r="N14" s="98"/>
      <c r="O14" s="36"/>
    </row>
    <row r="15" spans="1:15" ht="25.2" customHeight="1" x14ac:dyDescent="0.4">
      <c r="A15" s="17">
        <v>10</v>
      </c>
      <c r="B15" s="19" t="s">
        <v>302</v>
      </c>
      <c r="C15" s="17" t="s">
        <v>88</v>
      </c>
      <c r="D15" s="19" t="s">
        <v>303</v>
      </c>
      <c r="E15" s="27" t="s">
        <v>304</v>
      </c>
      <c r="F15" s="96" t="s">
        <v>35</v>
      </c>
      <c r="G15" s="31">
        <f t="shared" si="0"/>
        <v>3</v>
      </c>
      <c r="H15" s="97">
        <f t="shared" si="1"/>
        <v>169</v>
      </c>
      <c r="I15" s="82">
        <v>103</v>
      </c>
      <c r="J15" s="82">
        <v>10</v>
      </c>
      <c r="K15" s="98">
        <f t="shared" si="2"/>
        <v>2</v>
      </c>
      <c r="L15" s="82">
        <v>66</v>
      </c>
      <c r="M15" s="82">
        <v>9</v>
      </c>
      <c r="N15" s="98">
        <f>$N$4-M15+1</f>
        <v>1</v>
      </c>
      <c r="O15" s="36"/>
    </row>
    <row r="16" spans="1:15" ht="25.2" customHeight="1" thickBot="1" x14ac:dyDescent="0.45">
      <c r="A16" s="17">
        <v>11</v>
      </c>
      <c r="B16" s="19" t="s">
        <v>305</v>
      </c>
      <c r="C16" s="17" t="s">
        <v>88</v>
      </c>
      <c r="D16" s="19" t="s">
        <v>306</v>
      </c>
      <c r="E16" s="17" t="s">
        <v>307</v>
      </c>
      <c r="F16" s="96" t="s">
        <v>308</v>
      </c>
      <c r="G16" s="37">
        <f t="shared" si="0"/>
        <v>1</v>
      </c>
      <c r="H16" s="99">
        <f t="shared" si="1"/>
        <v>122</v>
      </c>
      <c r="I16" s="17">
        <v>122</v>
      </c>
      <c r="J16" s="17">
        <v>11</v>
      </c>
      <c r="K16" s="98">
        <f t="shared" si="2"/>
        <v>1</v>
      </c>
      <c r="L16" s="17"/>
      <c r="M16" s="17"/>
      <c r="N16" s="98"/>
      <c r="O16" s="17"/>
    </row>
    <row r="17" spans="1:15" ht="19.8" thickTop="1" x14ac:dyDescent="0.4">
      <c r="A17" s="11"/>
      <c r="B17" s="11"/>
      <c r="C17" s="11"/>
      <c r="D17" s="11"/>
      <c r="E17" s="11"/>
      <c r="F17" s="11"/>
      <c r="G17" s="11"/>
      <c r="H17" s="11"/>
      <c r="I17" s="11"/>
      <c r="J17" s="12"/>
      <c r="K17" s="11"/>
      <c r="L17" s="11"/>
      <c r="M17" s="12"/>
      <c r="N17" s="11"/>
      <c r="O17" s="11"/>
    </row>
    <row r="18" spans="1:15" x14ac:dyDescent="0.4">
      <c r="A18" s="11"/>
      <c r="B18" s="11"/>
      <c r="C18" s="11"/>
      <c r="D18" s="11"/>
      <c r="E18" s="11"/>
      <c r="F18" s="11"/>
      <c r="G18" s="11"/>
      <c r="H18" s="11"/>
      <c r="I18" s="11"/>
      <c r="J18" s="12"/>
      <c r="K18" s="11"/>
      <c r="L18" s="11"/>
      <c r="M18" s="12"/>
      <c r="N18" s="11"/>
      <c r="O18" s="11"/>
    </row>
  </sheetData>
  <sortState xmlns:xlrd2="http://schemas.microsoft.com/office/spreadsheetml/2017/richdata2" ref="B6:K15">
    <sortCondition ref="J6:J15"/>
  </sortState>
  <mergeCells count="13">
    <mergeCell ref="O3:O5"/>
    <mergeCell ref="L3:N3"/>
    <mergeCell ref="L4:M4"/>
    <mergeCell ref="I4:J4"/>
    <mergeCell ref="A3:A5"/>
    <mergeCell ref="B3:B5"/>
    <mergeCell ref="C3:C5"/>
    <mergeCell ref="D3:D5"/>
    <mergeCell ref="E3:E5"/>
    <mergeCell ref="F3:F5"/>
    <mergeCell ref="G3:G5"/>
    <mergeCell ref="H3:H5"/>
    <mergeCell ref="I3:K3"/>
  </mergeCells>
  <phoneticPr fontId="1" type="noConversion"/>
  <pageMargins left="0.17" right="0.17" top="0.75" bottom="0.75" header="0.3" footer="0.3"/>
  <pageSetup paperSize="9" scale="57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CC634-F1BA-41EF-A80B-2D044D89DA29}">
  <sheetPr>
    <pageSetUpPr fitToPage="1"/>
  </sheetPr>
  <dimension ref="A1:O14"/>
  <sheetViews>
    <sheetView zoomScale="70" zoomScaleNormal="70" zoomScaleSheetLayoutView="85" workbookViewId="0">
      <pane ySplit="5" topLeftCell="A6" activePane="bottomLeft" state="frozen"/>
      <selection pane="bottomLeft"/>
    </sheetView>
  </sheetViews>
  <sheetFormatPr defaultColWidth="9" defaultRowHeight="19.2" x14ac:dyDescent="0.4"/>
  <cols>
    <col min="1" max="1" width="9" style="2"/>
    <col min="2" max="2" width="16.19921875" style="2" customWidth="1"/>
    <col min="3" max="3" width="8.09765625" style="2" customWidth="1"/>
    <col min="4" max="4" width="12.796875" style="2" customWidth="1"/>
    <col min="5" max="5" width="20.69921875" style="2" customWidth="1"/>
    <col min="6" max="6" width="31.09765625" style="2" customWidth="1"/>
    <col min="7" max="7" width="10" style="2" customWidth="1"/>
    <col min="8" max="8" width="10.69921875" style="2" customWidth="1"/>
    <col min="9" max="9" width="13.69921875" style="2" customWidth="1"/>
    <col min="10" max="10" width="13.69921875" style="6" customWidth="1"/>
    <col min="11" max="12" width="13.69921875" style="2" customWidth="1"/>
    <col min="13" max="13" width="13.69921875" style="6" customWidth="1"/>
    <col min="14" max="14" width="13.69921875" style="2" customWidth="1"/>
    <col min="15" max="15" width="21.3984375" style="2" customWidth="1"/>
    <col min="16" max="16384" width="9" style="2"/>
  </cols>
  <sheetData>
    <row r="1" spans="1:15" ht="25.2" x14ac:dyDescent="0.4">
      <c r="A1" s="1" t="s">
        <v>257</v>
      </c>
      <c r="B1" s="1"/>
      <c r="C1" s="1"/>
      <c r="F1" s="3"/>
      <c r="I1" s="6"/>
      <c r="J1" s="2"/>
      <c r="L1" s="6"/>
      <c r="M1" s="2"/>
    </row>
    <row r="2" spans="1:15" ht="19.8" thickBot="1" x14ac:dyDescent="0.45">
      <c r="A2" s="3" t="s">
        <v>3</v>
      </c>
      <c r="B2" s="3"/>
      <c r="D2" s="164" t="s">
        <v>350</v>
      </c>
      <c r="F2" s="3"/>
      <c r="I2" s="6"/>
      <c r="J2" s="2"/>
      <c r="L2" s="6"/>
      <c r="M2" s="2"/>
    </row>
    <row r="3" spans="1:15" ht="17.399999999999999" customHeight="1" thickTop="1" x14ac:dyDescent="0.4">
      <c r="A3" s="168" t="s">
        <v>2</v>
      </c>
      <c r="B3" s="169" t="s">
        <v>0</v>
      </c>
      <c r="C3" s="170" t="s">
        <v>10</v>
      </c>
      <c r="D3" s="169" t="s">
        <v>9</v>
      </c>
      <c r="E3" s="170" t="s">
        <v>4</v>
      </c>
      <c r="F3" s="174" t="s">
        <v>1</v>
      </c>
      <c r="G3" s="180" t="s">
        <v>5</v>
      </c>
      <c r="H3" s="178" t="s">
        <v>12</v>
      </c>
      <c r="I3" s="169" t="s">
        <v>158</v>
      </c>
      <c r="J3" s="169"/>
      <c r="K3" s="169"/>
      <c r="L3" s="169" t="s">
        <v>159</v>
      </c>
      <c r="M3" s="169"/>
      <c r="N3" s="169"/>
      <c r="O3" s="165" t="s">
        <v>14</v>
      </c>
    </row>
    <row r="4" spans="1:15" ht="17.399999999999999" customHeight="1" x14ac:dyDescent="0.4">
      <c r="A4" s="169"/>
      <c r="B4" s="169"/>
      <c r="C4" s="171"/>
      <c r="D4" s="169"/>
      <c r="E4" s="171"/>
      <c r="F4" s="174"/>
      <c r="G4" s="181"/>
      <c r="H4" s="179"/>
      <c r="I4" s="182" t="s">
        <v>6</v>
      </c>
      <c r="J4" s="182"/>
      <c r="K4" s="5">
        <v>8</v>
      </c>
      <c r="L4" s="182" t="s">
        <v>6</v>
      </c>
      <c r="M4" s="182"/>
      <c r="N4" s="5">
        <v>8</v>
      </c>
      <c r="O4" s="166"/>
    </row>
    <row r="5" spans="1:15" x14ac:dyDescent="0.4">
      <c r="A5" s="169"/>
      <c r="B5" s="169"/>
      <c r="C5" s="172"/>
      <c r="D5" s="169"/>
      <c r="E5" s="172"/>
      <c r="F5" s="174"/>
      <c r="G5" s="181"/>
      <c r="H5" s="179"/>
      <c r="I5" s="63" t="s">
        <v>11</v>
      </c>
      <c r="J5" s="63" t="s">
        <v>7</v>
      </c>
      <c r="K5" s="63" t="s">
        <v>8</v>
      </c>
      <c r="L5" s="63" t="s">
        <v>11</v>
      </c>
      <c r="M5" s="63" t="s">
        <v>7</v>
      </c>
      <c r="N5" s="63" t="s">
        <v>8</v>
      </c>
      <c r="O5" s="167"/>
    </row>
    <row r="6" spans="1:15" ht="25.2" customHeight="1" x14ac:dyDescent="0.4">
      <c r="A6" s="17">
        <v>1</v>
      </c>
      <c r="B6" s="94" t="s">
        <v>258</v>
      </c>
      <c r="C6" s="89" t="s">
        <v>259</v>
      </c>
      <c r="D6" s="94" t="s">
        <v>442</v>
      </c>
      <c r="E6" s="27" t="s">
        <v>73</v>
      </c>
      <c r="F6" s="95" t="s">
        <v>77</v>
      </c>
      <c r="G6" s="31">
        <f t="shared" ref="G6:G13" si="0">K6+N6</f>
        <v>15</v>
      </c>
      <c r="H6" s="32">
        <f t="shared" ref="H6:H13" si="1">I6+L6</f>
        <v>30</v>
      </c>
      <c r="I6" s="87">
        <v>13</v>
      </c>
      <c r="J6" s="88">
        <v>1</v>
      </c>
      <c r="K6" s="33">
        <f t="shared" ref="K6:K13" si="2">$K$4-J6+1</f>
        <v>8</v>
      </c>
      <c r="L6" s="87">
        <v>17</v>
      </c>
      <c r="M6" s="88">
        <v>2</v>
      </c>
      <c r="N6" s="33">
        <f t="shared" ref="N6:N13" si="3">$N$4-M6+1</f>
        <v>7</v>
      </c>
      <c r="O6" s="17"/>
    </row>
    <row r="7" spans="1:15" ht="25.2" customHeight="1" x14ac:dyDescent="0.4">
      <c r="A7" s="17">
        <v>2</v>
      </c>
      <c r="B7" s="19" t="s">
        <v>260</v>
      </c>
      <c r="C7" s="17" t="s">
        <v>261</v>
      </c>
      <c r="D7" s="19" t="s">
        <v>443</v>
      </c>
      <c r="E7" s="27" t="s">
        <v>262</v>
      </c>
      <c r="F7" s="48" t="s">
        <v>71</v>
      </c>
      <c r="G7" s="31">
        <f t="shared" si="0"/>
        <v>15</v>
      </c>
      <c r="H7" s="32">
        <f t="shared" si="1"/>
        <v>36</v>
      </c>
      <c r="I7" s="71">
        <v>21</v>
      </c>
      <c r="J7" s="72">
        <v>2</v>
      </c>
      <c r="K7" s="33">
        <f t="shared" si="2"/>
        <v>7</v>
      </c>
      <c r="L7" s="71">
        <v>15</v>
      </c>
      <c r="M7" s="72">
        <v>1</v>
      </c>
      <c r="N7" s="33">
        <f t="shared" si="3"/>
        <v>8</v>
      </c>
      <c r="O7" s="70"/>
    </row>
    <row r="8" spans="1:15" ht="25.2" customHeight="1" x14ac:dyDescent="0.4">
      <c r="A8" s="17">
        <v>3</v>
      </c>
      <c r="B8" s="19" t="s">
        <v>263</v>
      </c>
      <c r="C8" s="17" t="s">
        <v>93</v>
      </c>
      <c r="D8" s="19" t="s">
        <v>444</v>
      </c>
      <c r="E8" s="27" t="s">
        <v>74</v>
      </c>
      <c r="F8" s="48" t="s">
        <v>264</v>
      </c>
      <c r="G8" s="31">
        <f t="shared" si="0"/>
        <v>12</v>
      </c>
      <c r="H8" s="32">
        <f t="shared" si="1"/>
        <v>61</v>
      </c>
      <c r="I8" s="71">
        <v>37</v>
      </c>
      <c r="J8" s="88">
        <v>3</v>
      </c>
      <c r="K8" s="33">
        <f t="shared" si="2"/>
        <v>6</v>
      </c>
      <c r="L8" s="71">
        <v>24</v>
      </c>
      <c r="M8" s="72">
        <v>3</v>
      </c>
      <c r="N8" s="33">
        <f t="shared" si="3"/>
        <v>6</v>
      </c>
      <c r="O8" s="70"/>
    </row>
    <row r="9" spans="1:15" ht="25.2" customHeight="1" x14ac:dyDescent="0.4">
      <c r="A9" s="17">
        <v>4</v>
      </c>
      <c r="B9" s="19" t="s">
        <v>265</v>
      </c>
      <c r="C9" s="17" t="s">
        <v>93</v>
      </c>
      <c r="D9" s="19" t="s">
        <v>266</v>
      </c>
      <c r="E9" s="27" t="s">
        <v>267</v>
      </c>
      <c r="F9" s="48" t="s">
        <v>268</v>
      </c>
      <c r="G9" s="31">
        <f t="shared" si="0"/>
        <v>10</v>
      </c>
      <c r="H9" s="32">
        <f t="shared" si="1"/>
        <v>80</v>
      </c>
      <c r="I9" s="71">
        <v>47</v>
      </c>
      <c r="J9" s="72">
        <v>4</v>
      </c>
      <c r="K9" s="33">
        <f t="shared" si="2"/>
        <v>5</v>
      </c>
      <c r="L9" s="71">
        <v>33</v>
      </c>
      <c r="M9" s="72">
        <v>4</v>
      </c>
      <c r="N9" s="33">
        <f t="shared" si="3"/>
        <v>5</v>
      </c>
      <c r="O9" s="70"/>
    </row>
    <row r="10" spans="1:15" ht="25.2" customHeight="1" x14ac:dyDescent="0.4">
      <c r="A10" s="17">
        <v>5</v>
      </c>
      <c r="B10" s="19" t="s">
        <v>269</v>
      </c>
      <c r="C10" s="17" t="s">
        <v>93</v>
      </c>
      <c r="D10" s="19" t="s">
        <v>445</v>
      </c>
      <c r="E10" s="27" t="s">
        <v>75</v>
      </c>
      <c r="F10" s="48" t="s">
        <v>270</v>
      </c>
      <c r="G10" s="31">
        <f t="shared" si="0"/>
        <v>8</v>
      </c>
      <c r="H10" s="32">
        <f t="shared" si="1"/>
        <v>88</v>
      </c>
      <c r="I10" s="71">
        <v>51</v>
      </c>
      <c r="J10" s="88">
        <v>5</v>
      </c>
      <c r="K10" s="33">
        <f t="shared" si="2"/>
        <v>4</v>
      </c>
      <c r="L10" s="71">
        <v>37</v>
      </c>
      <c r="M10" s="72">
        <v>5</v>
      </c>
      <c r="N10" s="33">
        <f t="shared" si="3"/>
        <v>4</v>
      </c>
      <c r="O10" s="70"/>
    </row>
    <row r="11" spans="1:15" ht="25.2" customHeight="1" x14ac:dyDescent="0.4">
      <c r="A11" s="17">
        <v>6</v>
      </c>
      <c r="B11" s="19" t="s">
        <v>271</v>
      </c>
      <c r="C11" s="17" t="s">
        <v>93</v>
      </c>
      <c r="D11" s="19" t="s">
        <v>446</v>
      </c>
      <c r="E11" s="27" t="s">
        <v>76</v>
      </c>
      <c r="F11" s="48" t="s">
        <v>272</v>
      </c>
      <c r="G11" s="31">
        <f t="shared" si="0"/>
        <v>6</v>
      </c>
      <c r="H11" s="32">
        <f t="shared" si="1"/>
        <v>106</v>
      </c>
      <c r="I11" s="71">
        <v>61</v>
      </c>
      <c r="J11" s="72">
        <v>6</v>
      </c>
      <c r="K11" s="33">
        <f t="shared" si="2"/>
        <v>3</v>
      </c>
      <c r="L11" s="71">
        <v>45</v>
      </c>
      <c r="M11" s="72">
        <v>6</v>
      </c>
      <c r="N11" s="33">
        <f t="shared" si="3"/>
        <v>3</v>
      </c>
      <c r="O11" s="70"/>
    </row>
    <row r="12" spans="1:15" ht="25.2" customHeight="1" x14ac:dyDescent="0.4">
      <c r="A12" s="17">
        <v>7</v>
      </c>
      <c r="B12" s="19" t="s">
        <v>276</v>
      </c>
      <c r="C12" s="17" t="s">
        <v>261</v>
      </c>
      <c r="D12" s="19" t="s">
        <v>447</v>
      </c>
      <c r="E12" s="27" t="s">
        <v>277</v>
      </c>
      <c r="F12" s="48" t="s">
        <v>278</v>
      </c>
      <c r="G12" s="31">
        <f>K12+N12</f>
        <v>3</v>
      </c>
      <c r="H12" s="32">
        <f>I12+L12</f>
        <v>120</v>
      </c>
      <c r="I12" s="71">
        <v>75</v>
      </c>
      <c r="J12" s="72">
        <v>8</v>
      </c>
      <c r="K12" s="33">
        <f>$K$4-J12+1</f>
        <v>1</v>
      </c>
      <c r="L12" s="71">
        <v>45</v>
      </c>
      <c r="M12" s="72">
        <v>7</v>
      </c>
      <c r="N12" s="33">
        <f>$N$4-M12+1</f>
        <v>2</v>
      </c>
      <c r="O12" s="17"/>
    </row>
    <row r="13" spans="1:15" ht="25.2" customHeight="1" thickBot="1" x14ac:dyDescent="0.45">
      <c r="A13" s="17">
        <v>8</v>
      </c>
      <c r="B13" s="19" t="s">
        <v>273</v>
      </c>
      <c r="C13" s="17" t="s">
        <v>93</v>
      </c>
      <c r="D13" s="19" t="s">
        <v>72</v>
      </c>
      <c r="E13" s="27" t="s">
        <v>274</v>
      </c>
      <c r="F13" s="19" t="s">
        <v>275</v>
      </c>
      <c r="G13" s="37">
        <f t="shared" si="0"/>
        <v>3</v>
      </c>
      <c r="H13" s="32">
        <f t="shared" si="1"/>
        <v>124</v>
      </c>
      <c r="I13" s="71">
        <v>75</v>
      </c>
      <c r="J13" s="88">
        <v>7</v>
      </c>
      <c r="K13" s="33">
        <f t="shared" si="2"/>
        <v>2</v>
      </c>
      <c r="L13" s="71">
        <v>49</v>
      </c>
      <c r="M13" s="72">
        <v>8</v>
      </c>
      <c r="N13" s="33">
        <f t="shared" si="3"/>
        <v>1</v>
      </c>
      <c r="O13" s="70"/>
    </row>
    <row r="14" spans="1:15" ht="19.8" thickTop="1" x14ac:dyDescent="0.4"/>
  </sheetData>
  <sortState xmlns:xlrd2="http://schemas.microsoft.com/office/spreadsheetml/2017/richdata2" ref="B6:K7">
    <sortCondition descending="1" ref="G6:G7"/>
    <sortCondition ref="H6:H7"/>
  </sortState>
  <mergeCells count="13">
    <mergeCell ref="O3:O5"/>
    <mergeCell ref="F3:F5"/>
    <mergeCell ref="A3:A5"/>
    <mergeCell ref="B3:B5"/>
    <mergeCell ref="C3:C5"/>
    <mergeCell ref="D3:D5"/>
    <mergeCell ref="E3:E5"/>
    <mergeCell ref="L3:N3"/>
    <mergeCell ref="L4:M4"/>
    <mergeCell ref="I4:J4"/>
    <mergeCell ref="G3:G5"/>
    <mergeCell ref="H3:H5"/>
    <mergeCell ref="I3:K3"/>
  </mergeCells>
  <phoneticPr fontId="1" type="noConversion"/>
  <pageMargins left="0.17" right="0.17" top="0.75" bottom="0.75" header="0.3" footer="0.3"/>
  <pageSetup paperSize="9" scale="5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DB64D-E6DD-413E-A0D6-F4A96160AB13}">
  <sheetPr>
    <pageSetUpPr fitToPage="1"/>
  </sheetPr>
  <dimension ref="A1:O15"/>
  <sheetViews>
    <sheetView zoomScale="70" zoomScaleNormal="70" zoomScaleSheetLayoutView="85" workbookViewId="0">
      <pane ySplit="5" topLeftCell="A6" activePane="bottomLeft" state="frozen"/>
      <selection pane="bottomLeft"/>
    </sheetView>
  </sheetViews>
  <sheetFormatPr defaultColWidth="9" defaultRowHeight="19.2" x14ac:dyDescent="0.4"/>
  <cols>
    <col min="1" max="1" width="9" style="2"/>
    <col min="2" max="2" width="19.69921875" style="2" customWidth="1"/>
    <col min="3" max="3" width="7.796875" style="2" customWidth="1"/>
    <col min="4" max="4" width="12" style="2" customWidth="1"/>
    <col min="5" max="5" width="19.19921875" style="2" customWidth="1"/>
    <col min="6" max="6" width="33.796875" style="2" customWidth="1"/>
    <col min="7" max="7" width="11.19921875" style="2" customWidth="1"/>
    <col min="8" max="8" width="10.69921875" style="2" customWidth="1"/>
    <col min="9" max="9" width="13.69921875" style="2" customWidth="1"/>
    <col min="10" max="10" width="13.69921875" style="6" customWidth="1"/>
    <col min="11" max="12" width="13.69921875" style="2" customWidth="1"/>
    <col min="13" max="13" width="13.69921875" style="6" customWidth="1"/>
    <col min="14" max="14" width="13.69921875" style="2" customWidth="1"/>
    <col min="15" max="15" width="25" style="2" customWidth="1"/>
    <col min="16" max="16384" width="9" style="2"/>
  </cols>
  <sheetData>
    <row r="1" spans="1:15" ht="25.2" x14ac:dyDescent="0.4">
      <c r="A1" s="1" t="s">
        <v>311</v>
      </c>
      <c r="B1" s="1"/>
      <c r="C1" s="1"/>
      <c r="F1" s="3"/>
      <c r="I1" s="6"/>
      <c r="J1" s="2"/>
      <c r="L1" s="6"/>
      <c r="M1" s="2"/>
    </row>
    <row r="2" spans="1:15" ht="19.8" thickBot="1" x14ac:dyDescent="0.45">
      <c r="A2" s="3" t="s">
        <v>3</v>
      </c>
      <c r="B2" s="3"/>
      <c r="D2" s="164" t="s">
        <v>350</v>
      </c>
      <c r="F2" s="3"/>
      <c r="I2" s="6"/>
      <c r="J2" s="2"/>
      <c r="L2" s="6"/>
      <c r="M2" s="2"/>
    </row>
    <row r="3" spans="1:15" ht="17.399999999999999" customHeight="1" thickTop="1" x14ac:dyDescent="0.4">
      <c r="A3" s="168" t="s">
        <v>2</v>
      </c>
      <c r="B3" s="169" t="s">
        <v>0</v>
      </c>
      <c r="C3" s="170" t="s">
        <v>10</v>
      </c>
      <c r="D3" s="169" t="s">
        <v>9</v>
      </c>
      <c r="E3" s="170" t="s">
        <v>4</v>
      </c>
      <c r="F3" s="174" t="s">
        <v>1</v>
      </c>
      <c r="G3" s="180" t="s">
        <v>5</v>
      </c>
      <c r="H3" s="178" t="s">
        <v>12</v>
      </c>
      <c r="I3" s="169" t="s">
        <v>86</v>
      </c>
      <c r="J3" s="169"/>
      <c r="K3" s="169"/>
      <c r="L3" s="169" t="s">
        <v>159</v>
      </c>
      <c r="M3" s="169"/>
      <c r="N3" s="169"/>
      <c r="O3" s="165" t="s">
        <v>14</v>
      </c>
    </row>
    <row r="4" spans="1:15" ht="17.399999999999999" customHeight="1" x14ac:dyDescent="0.4">
      <c r="A4" s="169"/>
      <c r="B4" s="169"/>
      <c r="C4" s="171"/>
      <c r="D4" s="169"/>
      <c r="E4" s="171"/>
      <c r="F4" s="174"/>
      <c r="G4" s="181"/>
      <c r="H4" s="179"/>
      <c r="I4" s="182" t="s">
        <v>6</v>
      </c>
      <c r="J4" s="182"/>
      <c r="K4" s="5"/>
      <c r="L4" s="182" t="s">
        <v>6</v>
      </c>
      <c r="M4" s="182"/>
      <c r="N4" s="5">
        <v>9</v>
      </c>
      <c r="O4" s="166"/>
    </row>
    <row r="5" spans="1:15" x14ac:dyDescent="0.4">
      <c r="A5" s="169"/>
      <c r="B5" s="169"/>
      <c r="C5" s="172"/>
      <c r="D5" s="169"/>
      <c r="E5" s="172"/>
      <c r="F5" s="174"/>
      <c r="G5" s="181"/>
      <c r="H5" s="179"/>
      <c r="I5" s="13" t="s">
        <v>11</v>
      </c>
      <c r="J5" s="13" t="s">
        <v>7</v>
      </c>
      <c r="K5" s="13" t="s">
        <v>8</v>
      </c>
      <c r="L5" s="13" t="s">
        <v>11</v>
      </c>
      <c r="M5" s="13" t="s">
        <v>7</v>
      </c>
      <c r="N5" s="13" t="s">
        <v>8</v>
      </c>
      <c r="O5" s="167"/>
    </row>
    <row r="6" spans="1:15" ht="25.2" customHeight="1" x14ac:dyDescent="0.4">
      <c r="A6" s="34">
        <v>1</v>
      </c>
      <c r="B6" s="42" t="s">
        <v>134</v>
      </c>
      <c r="C6" s="34" t="s">
        <v>93</v>
      </c>
      <c r="D6" s="59" t="s">
        <v>448</v>
      </c>
      <c r="E6" s="22" t="s">
        <v>465</v>
      </c>
      <c r="F6" s="139" t="s">
        <v>611</v>
      </c>
      <c r="G6" s="23">
        <f>N6</f>
        <v>9</v>
      </c>
      <c r="H6" s="24">
        <f>L6</f>
        <v>7</v>
      </c>
      <c r="I6" s="140"/>
      <c r="J6" s="141"/>
      <c r="K6" s="52"/>
      <c r="L6" s="140">
        <v>7</v>
      </c>
      <c r="M6" s="141">
        <v>1</v>
      </c>
      <c r="N6" s="52">
        <f t="shared" ref="N6:N14" si="0">$N$4-M6+1</f>
        <v>9</v>
      </c>
      <c r="O6" s="25"/>
    </row>
    <row r="7" spans="1:15" ht="25.2" customHeight="1" x14ac:dyDescent="0.4">
      <c r="A7" s="34">
        <v>2</v>
      </c>
      <c r="B7" s="42" t="s">
        <v>449</v>
      </c>
      <c r="C7" s="34" t="s">
        <v>88</v>
      </c>
      <c r="D7" s="42" t="s">
        <v>450</v>
      </c>
      <c r="E7" s="22" t="s">
        <v>466</v>
      </c>
      <c r="F7" s="139" t="s">
        <v>126</v>
      </c>
      <c r="G7" s="23">
        <f t="shared" ref="G7:G13" si="1">N7</f>
        <v>8</v>
      </c>
      <c r="H7" s="24">
        <f t="shared" ref="H7:H14" si="2">L7</f>
        <v>8</v>
      </c>
      <c r="I7" s="142"/>
      <c r="J7" s="143"/>
      <c r="K7" s="52"/>
      <c r="L7" s="142">
        <v>8</v>
      </c>
      <c r="M7" s="143">
        <v>2</v>
      </c>
      <c r="N7" s="52">
        <f t="shared" si="0"/>
        <v>8</v>
      </c>
      <c r="O7" s="25"/>
    </row>
    <row r="8" spans="1:15" ht="25.2" customHeight="1" x14ac:dyDescent="0.4">
      <c r="A8" s="34">
        <v>3</v>
      </c>
      <c r="B8" s="42" t="s">
        <v>451</v>
      </c>
      <c r="C8" s="34" t="s">
        <v>93</v>
      </c>
      <c r="D8" s="42" t="s">
        <v>452</v>
      </c>
      <c r="E8" s="22" t="s">
        <v>467</v>
      </c>
      <c r="F8" s="139" t="s">
        <v>120</v>
      </c>
      <c r="G8" s="23">
        <f t="shared" si="1"/>
        <v>7</v>
      </c>
      <c r="H8" s="24">
        <f t="shared" si="2"/>
        <v>9</v>
      </c>
      <c r="I8" s="142"/>
      <c r="J8" s="143"/>
      <c r="K8" s="52"/>
      <c r="L8" s="142">
        <v>9</v>
      </c>
      <c r="M8" s="143">
        <v>3</v>
      </c>
      <c r="N8" s="52">
        <f t="shared" si="0"/>
        <v>7</v>
      </c>
      <c r="O8" s="25"/>
    </row>
    <row r="9" spans="1:15" ht="25.2" customHeight="1" x14ac:dyDescent="0.4">
      <c r="A9" s="34">
        <v>4</v>
      </c>
      <c r="B9" s="42" t="s">
        <v>453</v>
      </c>
      <c r="C9" s="34" t="s">
        <v>91</v>
      </c>
      <c r="D9" s="42" t="s">
        <v>454</v>
      </c>
      <c r="E9" s="22" t="s">
        <v>468</v>
      </c>
      <c r="F9" s="139" t="s">
        <v>120</v>
      </c>
      <c r="G9" s="23">
        <f t="shared" si="1"/>
        <v>6</v>
      </c>
      <c r="H9" s="24">
        <f t="shared" si="2"/>
        <v>15</v>
      </c>
      <c r="I9" s="142"/>
      <c r="J9" s="143"/>
      <c r="K9" s="52"/>
      <c r="L9" s="142">
        <v>15</v>
      </c>
      <c r="M9" s="143">
        <v>4</v>
      </c>
      <c r="N9" s="52">
        <f t="shared" si="0"/>
        <v>6</v>
      </c>
      <c r="O9" s="35"/>
    </row>
    <row r="10" spans="1:15" ht="25.2" customHeight="1" x14ac:dyDescent="0.4">
      <c r="A10" s="34">
        <v>5</v>
      </c>
      <c r="B10" s="42" t="s">
        <v>455</v>
      </c>
      <c r="C10" s="34" t="s">
        <v>88</v>
      </c>
      <c r="D10" s="59" t="s">
        <v>456</v>
      </c>
      <c r="E10" s="22" t="s">
        <v>469</v>
      </c>
      <c r="F10" s="139" t="s">
        <v>118</v>
      </c>
      <c r="G10" s="23">
        <f t="shared" si="1"/>
        <v>5</v>
      </c>
      <c r="H10" s="24">
        <f t="shared" si="2"/>
        <v>17</v>
      </c>
      <c r="I10" s="142"/>
      <c r="J10" s="143"/>
      <c r="K10" s="52"/>
      <c r="L10" s="142">
        <v>17</v>
      </c>
      <c r="M10" s="143">
        <v>5</v>
      </c>
      <c r="N10" s="52">
        <f t="shared" si="0"/>
        <v>5</v>
      </c>
      <c r="O10" s="35"/>
    </row>
    <row r="11" spans="1:15" ht="25.2" customHeight="1" x14ac:dyDescent="0.4">
      <c r="A11" s="34">
        <v>6</v>
      </c>
      <c r="B11" s="42" t="s">
        <v>457</v>
      </c>
      <c r="C11" s="34" t="s">
        <v>93</v>
      </c>
      <c r="D11" s="42" t="s">
        <v>458</v>
      </c>
      <c r="E11" s="22" t="s">
        <v>470</v>
      </c>
      <c r="F11" s="139" t="s">
        <v>418</v>
      </c>
      <c r="G11" s="23">
        <f t="shared" si="1"/>
        <v>4</v>
      </c>
      <c r="H11" s="24">
        <f t="shared" si="2"/>
        <v>22</v>
      </c>
      <c r="I11" s="142"/>
      <c r="J11" s="143"/>
      <c r="K11" s="52"/>
      <c r="L11" s="142">
        <v>22</v>
      </c>
      <c r="M11" s="143">
        <v>6</v>
      </c>
      <c r="N11" s="52">
        <f t="shared" si="0"/>
        <v>4</v>
      </c>
      <c r="O11" s="35"/>
    </row>
    <row r="12" spans="1:15" ht="25.2" customHeight="1" x14ac:dyDescent="0.4">
      <c r="A12" s="34">
        <v>7</v>
      </c>
      <c r="B12" s="42" t="s">
        <v>459</v>
      </c>
      <c r="C12" s="34" t="s">
        <v>89</v>
      </c>
      <c r="D12" s="59" t="s">
        <v>460</v>
      </c>
      <c r="E12" s="22" t="s">
        <v>471</v>
      </c>
      <c r="F12" s="139" t="s">
        <v>212</v>
      </c>
      <c r="G12" s="23">
        <f t="shared" si="1"/>
        <v>3</v>
      </c>
      <c r="H12" s="24">
        <f t="shared" si="2"/>
        <v>31</v>
      </c>
      <c r="I12" s="142"/>
      <c r="J12" s="143"/>
      <c r="K12" s="52"/>
      <c r="L12" s="142">
        <v>31</v>
      </c>
      <c r="M12" s="143">
        <v>7</v>
      </c>
      <c r="N12" s="52">
        <f t="shared" si="0"/>
        <v>3</v>
      </c>
      <c r="O12" s="35"/>
    </row>
    <row r="13" spans="1:15" ht="25.2" customHeight="1" x14ac:dyDescent="0.4">
      <c r="A13" s="34">
        <v>8</v>
      </c>
      <c r="B13" s="42" t="s">
        <v>461</v>
      </c>
      <c r="C13" s="34" t="s">
        <v>89</v>
      </c>
      <c r="D13" s="42" t="s">
        <v>462</v>
      </c>
      <c r="E13" s="22" t="s">
        <v>472</v>
      </c>
      <c r="F13" s="139" t="s">
        <v>612</v>
      </c>
      <c r="G13" s="23">
        <f t="shared" si="1"/>
        <v>2</v>
      </c>
      <c r="H13" s="24">
        <f t="shared" si="2"/>
        <v>31</v>
      </c>
      <c r="I13" s="142"/>
      <c r="J13" s="143"/>
      <c r="K13" s="52"/>
      <c r="L13" s="142">
        <v>31</v>
      </c>
      <c r="M13" s="143">
        <v>8</v>
      </c>
      <c r="N13" s="52">
        <f t="shared" si="0"/>
        <v>2</v>
      </c>
      <c r="O13" s="35"/>
    </row>
    <row r="14" spans="1:15" ht="25.2" customHeight="1" thickBot="1" x14ac:dyDescent="0.45">
      <c r="A14" s="34">
        <v>9</v>
      </c>
      <c r="B14" s="42" t="s">
        <v>463</v>
      </c>
      <c r="C14" s="34" t="s">
        <v>91</v>
      </c>
      <c r="D14" s="42" t="s">
        <v>464</v>
      </c>
      <c r="E14" s="22" t="s">
        <v>473</v>
      </c>
      <c r="F14" s="139" t="s">
        <v>92</v>
      </c>
      <c r="G14" s="29">
        <f>N14</f>
        <v>1</v>
      </c>
      <c r="H14" s="24">
        <f t="shared" si="2"/>
        <v>39</v>
      </c>
      <c r="I14" s="142"/>
      <c r="J14" s="143"/>
      <c r="K14" s="52"/>
      <c r="L14" s="142">
        <v>39</v>
      </c>
      <c r="M14" s="143">
        <v>9</v>
      </c>
      <c r="N14" s="52">
        <f t="shared" si="0"/>
        <v>1</v>
      </c>
      <c r="O14" s="35"/>
    </row>
    <row r="15" spans="1:15" ht="19.8" thickTop="1" x14ac:dyDescent="0.4">
      <c r="A15" s="11"/>
      <c r="B15" s="11"/>
      <c r="C15" s="11"/>
      <c r="D15" s="11"/>
      <c r="E15" s="11"/>
      <c r="F15" s="11"/>
      <c r="G15" s="11"/>
      <c r="H15" s="11"/>
      <c r="I15" s="11"/>
      <c r="J15" s="12"/>
      <c r="K15" s="11"/>
      <c r="L15" s="11"/>
      <c r="M15" s="12"/>
      <c r="N15" s="11"/>
      <c r="O15" s="11"/>
    </row>
  </sheetData>
  <mergeCells count="13">
    <mergeCell ref="F3:F5"/>
    <mergeCell ref="A3:A5"/>
    <mergeCell ref="B3:B5"/>
    <mergeCell ref="C3:C5"/>
    <mergeCell ref="D3:D5"/>
    <mergeCell ref="E3:E5"/>
    <mergeCell ref="O3:O5"/>
    <mergeCell ref="G3:G5"/>
    <mergeCell ref="H3:H5"/>
    <mergeCell ref="I3:K3"/>
    <mergeCell ref="L3:N3"/>
    <mergeCell ref="I4:J4"/>
    <mergeCell ref="L4:M4"/>
  </mergeCells>
  <phoneticPr fontId="1" type="noConversion"/>
  <pageMargins left="0.17" right="0.17" top="0.75" bottom="0.75" header="0.3" footer="0.3"/>
  <pageSetup paperSize="9" scale="57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AEACC-CB2B-4290-BCB7-40874D66F9C1}">
  <sheetPr>
    <pageSetUpPr fitToPage="1"/>
  </sheetPr>
  <dimension ref="A1:O18"/>
  <sheetViews>
    <sheetView zoomScale="70" zoomScaleNormal="70" zoomScaleSheetLayoutView="85" workbookViewId="0">
      <pane ySplit="5" topLeftCell="A6" activePane="bottomLeft" state="frozen"/>
      <selection pane="bottomLeft"/>
    </sheetView>
  </sheetViews>
  <sheetFormatPr defaultColWidth="9" defaultRowHeight="19.2" x14ac:dyDescent="0.4"/>
  <cols>
    <col min="1" max="1" width="9" style="2"/>
    <col min="2" max="2" width="14.59765625" style="2" customWidth="1"/>
    <col min="3" max="3" width="6" style="2" bestFit="1" customWidth="1"/>
    <col min="4" max="4" width="12.5" style="2" customWidth="1"/>
    <col min="5" max="5" width="13.5" style="2" customWidth="1"/>
    <col min="6" max="6" width="26.5" style="2" customWidth="1"/>
    <col min="7" max="7" width="8.59765625" style="2" customWidth="1"/>
    <col min="8" max="8" width="10.69921875" style="2" customWidth="1"/>
    <col min="9" max="9" width="13.69921875" style="2" customWidth="1"/>
    <col min="10" max="10" width="13.69921875" style="6" customWidth="1"/>
    <col min="11" max="12" width="13.69921875" style="2" customWidth="1"/>
    <col min="13" max="13" width="13.69921875" style="6" customWidth="1"/>
    <col min="14" max="14" width="13.69921875" style="2" customWidth="1"/>
    <col min="15" max="15" width="25" style="2" customWidth="1"/>
    <col min="16" max="16384" width="9" style="2"/>
  </cols>
  <sheetData>
    <row r="1" spans="1:15" ht="25.2" x14ac:dyDescent="0.4">
      <c r="A1" s="1" t="s">
        <v>312</v>
      </c>
      <c r="B1" s="1"/>
      <c r="C1" s="7"/>
      <c r="F1" s="3"/>
      <c r="I1" s="6"/>
      <c r="J1" s="2"/>
      <c r="L1" s="6"/>
      <c r="M1" s="2"/>
    </row>
    <row r="2" spans="1:15" ht="19.8" thickBot="1" x14ac:dyDescent="0.45">
      <c r="A2" s="3" t="s">
        <v>3</v>
      </c>
      <c r="B2" s="3"/>
      <c r="C2" s="4"/>
      <c r="D2" s="164" t="s">
        <v>350</v>
      </c>
      <c r="F2" s="3"/>
      <c r="I2" s="6"/>
      <c r="J2" s="2"/>
      <c r="L2" s="6"/>
      <c r="M2" s="2"/>
    </row>
    <row r="3" spans="1:15" ht="17.399999999999999" customHeight="1" thickTop="1" x14ac:dyDescent="0.4">
      <c r="A3" s="168" t="s">
        <v>2</v>
      </c>
      <c r="B3" s="169" t="s">
        <v>0</v>
      </c>
      <c r="C3" s="170" t="s">
        <v>10</v>
      </c>
      <c r="D3" s="169" t="s">
        <v>9</v>
      </c>
      <c r="E3" s="170" t="s">
        <v>4</v>
      </c>
      <c r="F3" s="174" t="s">
        <v>1</v>
      </c>
      <c r="G3" s="180" t="s">
        <v>5</v>
      </c>
      <c r="H3" s="178" t="s">
        <v>12</v>
      </c>
      <c r="I3" s="169" t="s">
        <v>86</v>
      </c>
      <c r="J3" s="169"/>
      <c r="K3" s="169"/>
      <c r="L3" s="169" t="s">
        <v>159</v>
      </c>
      <c r="M3" s="169"/>
      <c r="N3" s="169"/>
      <c r="O3" s="165" t="s">
        <v>14</v>
      </c>
    </row>
    <row r="4" spans="1:15" ht="17.399999999999999" customHeight="1" x14ac:dyDescent="0.4">
      <c r="A4" s="169"/>
      <c r="B4" s="169"/>
      <c r="C4" s="171"/>
      <c r="D4" s="169"/>
      <c r="E4" s="171"/>
      <c r="F4" s="174"/>
      <c r="G4" s="181"/>
      <c r="H4" s="179"/>
      <c r="I4" s="182" t="s">
        <v>6</v>
      </c>
      <c r="J4" s="182"/>
      <c r="K4" s="5"/>
      <c r="L4" s="182" t="s">
        <v>6</v>
      </c>
      <c r="M4" s="182"/>
      <c r="N4" s="5">
        <v>3</v>
      </c>
      <c r="O4" s="166"/>
    </row>
    <row r="5" spans="1:15" x14ac:dyDescent="0.4">
      <c r="A5" s="169"/>
      <c r="B5" s="169"/>
      <c r="C5" s="172"/>
      <c r="D5" s="169"/>
      <c r="E5" s="172"/>
      <c r="F5" s="174"/>
      <c r="G5" s="181"/>
      <c r="H5" s="179"/>
      <c r="I5" s="13" t="s">
        <v>11</v>
      </c>
      <c r="J5" s="13" t="s">
        <v>7</v>
      </c>
      <c r="K5" s="13" t="s">
        <v>8</v>
      </c>
      <c r="L5" s="13" t="s">
        <v>11</v>
      </c>
      <c r="M5" s="13" t="s">
        <v>7</v>
      </c>
      <c r="N5" s="13" t="s">
        <v>8</v>
      </c>
      <c r="O5" s="167"/>
    </row>
    <row r="6" spans="1:15" ht="25.2" customHeight="1" x14ac:dyDescent="0.4">
      <c r="A6" s="25">
        <v>1</v>
      </c>
      <c r="B6" s="42" t="s">
        <v>95</v>
      </c>
      <c r="C6" s="60" t="s">
        <v>102</v>
      </c>
      <c r="D6" s="60" t="s">
        <v>343</v>
      </c>
      <c r="E6" s="25">
        <v>790606</v>
      </c>
      <c r="F6" s="49" t="s">
        <v>347</v>
      </c>
      <c r="G6" s="23">
        <f t="shared" ref="G6:G8" si="0">K6+N6</f>
        <v>3</v>
      </c>
      <c r="H6" s="46">
        <f t="shared" ref="H6:H8" si="1">I6+L6</f>
        <v>16</v>
      </c>
      <c r="I6" s="25"/>
      <c r="J6" s="25"/>
      <c r="K6" s="45"/>
      <c r="L6" s="25">
        <v>16</v>
      </c>
      <c r="M6" s="25">
        <v>1</v>
      </c>
      <c r="N6" s="45">
        <f t="shared" ref="N6:N8" si="2">$N$4-M6+1</f>
        <v>3</v>
      </c>
      <c r="O6" s="25"/>
    </row>
    <row r="7" spans="1:15" ht="25.2" customHeight="1" x14ac:dyDescent="0.4">
      <c r="A7" s="25">
        <v>2</v>
      </c>
      <c r="B7" s="42" t="s">
        <v>96</v>
      </c>
      <c r="C7" s="60" t="s">
        <v>102</v>
      </c>
      <c r="D7" s="60" t="s">
        <v>344</v>
      </c>
      <c r="E7" s="22">
        <v>781006</v>
      </c>
      <c r="F7" s="49" t="s">
        <v>348</v>
      </c>
      <c r="G7" s="23">
        <f t="shared" si="0"/>
        <v>2</v>
      </c>
      <c r="H7" s="46">
        <f t="shared" si="1"/>
        <v>18</v>
      </c>
      <c r="I7" s="38"/>
      <c r="J7" s="25"/>
      <c r="K7" s="45"/>
      <c r="L7" s="38">
        <v>18</v>
      </c>
      <c r="M7" s="38">
        <v>2</v>
      </c>
      <c r="N7" s="45">
        <f t="shared" si="2"/>
        <v>2</v>
      </c>
      <c r="O7" s="25"/>
    </row>
    <row r="8" spans="1:15" ht="25.2" customHeight="1" thickBot="1" x14ac:dyDescent="0.45">
      <c r="A8" s="25">
        <v>3</v>
      </c>
      <c r="B8" s="19" t="s">
        <v>98</v>
      </c>
      <c r="C8" s="47" t="s">
        <v>102</v>
      </c>
      <c r="D8" s="47" t="s">
        <v>345</v>
      </c>
      <c r="E8" s="22">
        <v>810914</v>
      </c>
      <c r="F8" s="48" t="s">
        <v>104</v>
      </c>
      <c r="G8" s="29">
        <f t="shared" si="0"/>
        <v>1</v>
      </c>
      <c r="H8" s="46">
        <f t="shared" si="1"/>
        <v>30</v>
      </c>
      <c r="I8" s="38"/>
      <c r="J8" s="38"/>
      <c r="K8" s="45"/>
      <c r="L8" s="38">
        <v>30</v>
      </c>
      <c r="M8" s="38">
        <v>3</v>
      </c>
      <c r="N8" s="45">
        <f t="shared" si="2"/>
        <v>1</v>
      </c>
      <c r="O8" s="35"/>
    </row>
    <row r="9" spans="1:15" ht="19.8" thickTop="1" x14ac:dyDescent="0.4">
      <c r="A9" s="11"/>
      <c r="B9" s="11"/>
      <c r="C9" s="11"/>
      <c r="D9" s="11"/>
      <c r="E9" s="11"/>
      <c r="F9" s="11"/>
      <c r="G9" s="11"/>
      <c r="H9" s="11"/>
      <c r="I9" s="11"/>
      <c r="J9" s="12"/>
      <c r="K9" s="11"/>
      <c r="L9" s="11"/>
      <c r="M9" s="12"/>
      <c r="N9" s="11"/>
      <c r="O9" s="11"/>
    </row>
    <row r="10" spans="1:15" x14ac:dyDescent="0.4">
      <c r="A10" s="11"/>
      <c r="B10" s="11"/>
      <c r="C10" s="11"/>
      <c r="D10" s="11"/>
      <c r="E10" s="11"/>
      <c r="F10" s="11"/>
      <c r="G10" s="11"/>
      <c r="H10" s="11"/>
      <c r="I10" s="11"/>
      <c r="J10" s="12"/>
      <c r="K10" s="11"/>
      <c r="L10" s="11"/>
      <c r="M10" s="12"/>
      <c r="N10" s="11"/>
      <c r="O10" s="11"/>
    </row>
    <row r="12" spans="1:15" ht="25.2" x14ac:dyDescent="0.4">
      <c r="A12" s="1" t="s">
        <v>313</v>
      </c>
      <c r="B12" s="1"/>
      <c r="C12" s="7"/>
      <c r="F12" s="3"/>
      <c r="I12" s="6"/>
      <c r="J12" s="2"/>
      <c r="L12" s="6"/>
      <c r="M12" s="2"/>
    </row>
    <row r="13" spans="1:15" ht="19.8" thickBot="1" x14ac:dyDescent="0.45">
      <c r="A13" s="3" t="s">
        <v>3</v>
      </c>
      <c r="B13" s="3"/>
      <c r="C13" s="4"/>
      <c r="D13" s="164" t="s">
        <v>350</v>
      </c>
      <c r="F13" s="3"/>
      <c r="I13" s="6"/>
      <c r="J13" s="2"/>
      <c r="L13" s="6"/>
      <c r="M13" s="2"/>
    </row>
    <row r="14" spans="1:15" ht="19.8" thickTop="1" x14ac:dyDescent="0.4">
      <c r="A14" s="168" t="s">
        <v>2</v>
      </c>
      <c r="B14" s="169" t="s">
        <v>0</v>
      </c>
      <c r="C14" s="170" t="s">
        <v>10</v>
      </c>
      <c r="D14" s="169" t="s">
        <v>9</v>
      </c>
      <c r="E14" s="170" t="s">
        <v>4</v>
      </c>
      <c r="F14" s="174" t="s">
        <v>1</v>
      </c>
      <c r="G14" s="180" t="s">
        <v>5</v>
      </c>
      <c r="H14" s="178" t="s">
        <v>12</v>
      </c>
      <c r="I14" s="169" t="s">
        <v>86</v>
      </c>
      <c r="J14" s="169"/>
      <c r="K14" s="169"/>
      <c r="L14" s="169" t="s">
        <v>159</v>
      </c>
      <c r="M14" s="169"/>
      <c r="N14" s="169"/>
      <c r="O14" s="165" t="s">
        <v>14</v>
      </c>
    </row>
    <row r="15" spans="1:15" x14ac:dyDescent="0.4">
      <c r="A15" s="169"/>
      <c r="B15" s="169"/>
      <c r="C15" s="171"/>
      <c r="D15" s="169"/>
      <c r="E15" s="171"/>
      <c r="F15" s="174"/>
      <c r="G15" s="181"/>
      <c r="H15" s="179"/>
      <c r="I15" s="182" t="s">
        <v>6</v>
      </c>
      <c r="J15" s="182"/>
      <c r="K15" s="5"/>
      <c r="L15" s="182" t="s">
        <v>6</v>
      </c>
      <c r="M15" s="182"/>
      <c r="N15" s="5">
        <v>1</v>
      </c>
      <c r="O15" s="166"/>
    </row>
    <row r="16" spans="1:15" x14ac:dyDescent="0.4">
      <c r="A16" s="169"/>
      <c r="B16" s="169"/>
      <c r="C16" s="172"/>
      <c r="D16" s="169"/>
      <c r="E16" s="172"/>
      <c r="F16" s="174"/>
      <c r="G16" s="181"/>
      <c r="H16" s="179"/>
      <c r="I16" s="21" t="s">
        <v>11</v>
      </c>
      <c r="J16" s="21" t="s">
        <v>7</v>
      </c>
      <c r="K16" s="21" t="s">
        <v>8</v>
      </c>
      <c r="L16" s="21" t="s">
        <v>11</v>
      </c>
      <c r="M16" s="21" t="s">
        <v>7</v>
      </c>
      <c r="N16" s="21" t="s">
        <v>8</v>
      </c>
      <c r="O16" s="167"/>
    </row>
    <row r="17" spans="1:15" ht="25.2" customHeight="1" thickBot="1" x14ac:dyDescent="0.45">
      <c r="A17" s="34">
        <v>1</v>
      </c>
      <c r="B17" s="61" t="s">
        <v>135</v>
      </c>
      <c r="C17" s="25" t="s">
        <v>41</v>
      </c>
      <c r="D17" s="60" t="s">
        <v>346</v>
      </c>
      <c r="E17" s="145" t="s">
        <v>194</v>
      </c>
      <c r="F17" s="62" t="s">
        <v>349</v>
      </c>
      <c r="G17" s="29">
        <f>K17+N17</f>
        <v>1</v>
      </c>
      <c r="H17" s="24">
        <f>I17+L17</f>
        <v>68</v>
      </c>
      <c r="I17" s="25"/>
      <c r="J17" s="25"/>
      <c r="K17" s="45"/>
      <c r="L17" s="25">
        <v>68</v>
      </c>
      <c r="M17" s="25">
        <v>1</v>
      </c>
      <c r="N17" s="45">
        <f>$N$15-M17+1</f>
        <v>1</v>
      </c>
      <c r="O17" s="35"/>
    </row>
    <row r="18" spans="1:15" ht="19.8" thickTop="1" x14ac:dyDescent="0.4"/>
  </sheetData>
  <mergeCells count="26">
    <mergeCell ref="F14:F16"/>
    <mergeCell ref="G14:G16"/>
    <mergeCell ref="H14:H16"/>
    <mergeCell ref="I14:K14"/>
    <mergeCell ref="A14:A16"/>
    <mergeCell ref="B14:B16"/>
    <mergeCell ref="C14:C16"/>
    <mergeCell ref="D14:D16"/>
    <mergeCell ref="E14:E16"/>
    <mergeCell ref="F3:F5"/>
    <mergeCell ref="A3:A5"/>
    <mergeCell ref="B3:B5"/>
    <mergeCell ref="C3:C5"/>
    <mergeCell ref="D3:D5"/>
    <mergeCell ref="E3:E5"/>
    <mergeCell ref="O3:O5"/>
    <mergeCell ref="O14:O16"/>
    <mergeCell ref="G3:G5"/>
    <mergeCell ref="H3:H5"/>
    <mergeCell ref="I3:K3"/>
    <mergeCell ref="L3:N3"/>
    <mergeCell ref="I4:J4"/>
    <mergeCell ref="L4:M4"/>
    <mergeCell ref="L14:N14"/>
    <mergeCell ref="I15:J15"/>
    <mergeCell ref="L15:M15"/>
  </mergeCells>
  <phoneticPr fontId="1" type="noConversion"/>
  <pageMargins left="0.17" right="0.17" top="0.75" bottom="0.75" header="0.3" footer="0.3"/>
  <pageSetup paperSize="9" scale="63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4087E-E9E6-4B64-B4CC-D209D4B7364E}">
  <sheetPr>
    <pageSetUpPr fitToPage="1"/>
  </sheetPr>
  <dimension ref="A1:O19"/>
  <sheetViews>
    <sheetView zoomScale="70" zoomScaleNormal="70" zoomScaleSheetLayoutView="85" workbookViewId="0">
      <pane ySplit="5" topLeftCell="A6" activePane="bottomLeft" state="frozen"/>
      <selection pane="bottomLeft"/>
    </sheetView>
  </sheetViews>
  <sheetFormatPr defaultColWidth="9" defaultRowHeight="19.2" x14ac:dyDescent="0.4"/>
  <cols>
    <col min="1" max="1" width="9" style="2"/>
    <col min="2" max="2" width="13.8984375" style="2" customWidth="1"/>
    <col min="3" max="3" width="6" style="2" bestFit="1" customWidth="1"/>
    <col min="4" max="4" width="12.09765625" style="2" customWidth="1"/>
    <col min="5" max="5" width="13.5" style="2" customWidth="1"/>
    <col min="6" max="6" width="23.69921875" style="2" customWidth="1"/>
    <col min="7" max="7" width="8.59765625" style="2" customWidth="1"/>
    <col min="8" max="8" width="10.69921875" style="2" customWidth="1"/>
    <col min="9" max="9" width="13.69921875" style="2" customWidth="1"/>
    <col min="10" max="10" width="13.69921875" style="6" customWidth="1"/>
    <col min="11" max="12" width="13.69921875" style="2" customWidth="1"/>
    <col min="13" max="13" width="13.69921875" style="6" customWidth="1"/>
    <col min="14" max="14" width="13.69921875" style="2" customWidth="1"/>
    <col min="15" max="15" width="25" style="2" customWidth="1"/>
    <col min="16" max="16384" width="9" style="2"/>
  </cols>
  <sheetData>
    <row r="1" spans="1:15" ht="25.2" x14ac:dyDescent="0.4">
      <c r="A1" s="1" t="s">
        <v>314</v>
      </c>
      <c r="B1" s="1"/>
      <c r="C1" s="7"/>
      <c r="F1" s="3"/>
      <c r="I1" s="6"/>
      <c r="J1" s="2"/>
      <c r="L1" s="6"/>
      <c r="M1" s="2"/>
    </row>
    <row r="2" spans="1:15" ht="19.8" thickBot="1" x14ac:dyDescent="0.45">
      <c r="A2" s="3" t="s">
        <v>3</v>
      </c>
      <c r="B2" s="3"/>
      <c r="C2" s="4"/>
      <c r="D2" s="164" t="s">
        <v>342</v>
      </c>
      <c r="F2" s="3"/>
      <c r="I2" s="6"/>
      <c r="J2" s="2"/>
      <c r="L2" s="6"/>
      <c r="M2" s="2"/>
    </row>
    <row r="3" spans="1:15" ht="17.399999999999999" customHeight="1" thickTop="1" x14ac:dyDescent="0.4">
      <c r="A3" s="168" t="s">
        <v>2</v>
      </c>
      <c r="B3" s="169" t="s">
        <v>0</v>
      </c>
      <c r="C3" s="170" t="s">
        <v>10</v>
      </c>
      <c r="D3" s="169" t="s">
        <v>9</v>
      </c>
      <c r="E3" s="170" t="s">
        <v>4</v>
      </c>
      <c r="F3" s="174" t="s">
        <v>1</v>
      </c>
      <c r="G3" s="180" t="s">
        <v>5</v>
      </c>
      <c r="H3" s="178" t="s">
        <v>12</v>
      </c>
      <c r="I3" s="169" t="s">
        <v>86</v>
      </c>
      <c r="J3" s="169"/>
      <c r="K3" s="169"/>
      <c r="L3" s="169" t="s">
        <v>159</v>
      </c>
      <c r="M3" s="169"/>
      <c r="N3" s="169"/>
      <c r="O3" s="165" t="s">
        <v>14</v>
      </c>
    </row>
    <row r="4" spans="1:15" ht="17.399999999999999" customHeight="1" x14ac:dyDescent="0.4">
      <c r="A4" s="169"/>
      <c r="B4" s="169"/>
      <c r="C4" s="171"/>
      <c r="D4" s="169"/>
      <c r="E4" s="171"/>
      <c r="F4" s="174"/>
      <c r="G4" s="181"/>
      <c r="H4" s="179"/>
      <c r="I4" s="182" t="s">
        <v>6</v>
      </c>
      <c r="J4" s="182"/>
      <c r="K4" s="5"/>
      <c r="L4" s="182" t="s">
        <v>6</v>
      </c>
      <c r="M4" s="182"/>
      <c r="N4" s="5">
        <v>4</v>
      </c>
      <c r="O4" s="166"/>
    </row>
    <row r="5" spans="1:15" x14ac:dyDescent="0.4">
      <c r="A5" s="169"/>
      <c r="B5" s="169"/>
      <c r="C5" s="172"/>
      <c r="D5" s="169"/>
      <c r="E5" s="172"/>
      <c r="F5" s="174"/>
      <c r="G5" s="181"/>
      <c r="H5" s="179"/>
      <c r="I5" s="20" t="s">
        <v>11</v>
      </c>
      <c r="J5" s="20" t="s">
        <v>7</v>
      </c>
      <c r="K5" s="20" t="s">
        <v>8</v>
      </c>
      <c r="L5" s="20" t="s">
        <v>11</v>
      </c>
      <c r="M5" s="20" t="s">
        <v>7</v>
      </c>
      <c r="N5" s="20" t="s">
        <v>8</v>
      </c>
      <c r="O5" s="167"/>
    </row>
    <row r="6" spans="1:15" ht="25.2" customHeight="1" x14ac:dyDescent="0.4">
      <c r="A6" s="25">
        <v>1</v>
      </c>
      <c r="B6" s="42" t="s">
        <v>97</v>
      </c>
      <c r="C6" s="60" t="s">
        <v>103</v>
      </c>
      <c r="D6" s="60" t="s">
        <v>335</v>
      </c>
      <c r="E6" s="22">
        <v>930411</v>
      </c>
      <c r="F6" s="49" t="s">
        <v>341</v>
      </c>
      <c r="G6" s="23">
        <f>N6</f>
        <v>4</v>
      </c>
      <c r="H6" s="40">
        <f>L6</f>
        <v>48</v>
      </c>
      <c r="I6" s="38"/>
      <c r="J6" s="38"/>
      <c r="K6" s="45"/>
      <c r="L6" s="38">
        <v>48</v>
      </c>
      <c r="M6" s="38">
        <v>1</v>
      </c>
      <c r="N6" s="45">
        <f>$N$4-M6+1</f>
        <v>4</v>
      </c>
      <c r="O6" s="35"/>
    </row>
    <row r="7" spans="1:15" ht="25.2" customHeight="1" x14ac:dyDescent="0.4">
      <c r="A7" s="25">
        <v>2</v>
      </c>
      <c r="B7" s="42" t="s">
        <v>99</v>
      </c>
      <c r="C7" s="60" t="s">
        <v>103</v>
      </c>
      <c r="D7" s="60" t="s">
        <v>336</v>
      </c>
      <c r="E7" s="22">
        <v>890114</v>
      </c>
      <c r="F7" s="49" t="s">
        <v>104</v>
      </c>
      <c r="G7" s="23">
        <f t="shared" ref="G7:G8" si="0">N7</f>
        <v>3</v>
      </c>
      <c r="H7" s="40">
        <f t="shared" ref="H7:H9" si="1">L7</f>
        <v>62</v>
      </c>
      <c r="I7" s="38"/>
      <c r="J7" s="38"/>
      <c r="K7" s="45"/>
      <c r="L7" s="38">
        <v>62</v>
      </c>
      <c r="M7" s="38">
        <v>2</v>
      </c>
      <c r="N7" s="45">
        <f t="shared" ref="N7:N9" si="2">$N$4-M7+1</f>
        <v>3</v>
      </c>
      <c r="O7" s="35"/>
    </row>
    <row r="8" spans="1:15" ht="25.2" customHeight="1" x14ac:dyDescent="0.4">
      <c r="A8" s="25">
        <v>3</v>
      </c>
      <c r="B8" s="42" t="s">
        <v>100</v>
      </c>
      <c r="C8" s="60" t="s">
        <v>103</v>
      </c>
      <c r="D8" s="60" t="s">
        <v>337</v>
      </c>
      <c r="E8" s="22">
        <v>850219</v>
      </c>
      <c r="F8" s="49" t="s">
        <v>105</v>
      </c>
      <c r="G8" s="23">
        <f t="shared" si="0"/>
        <v>2</v>
      </c>
      <c r="H8" s="40">
        <f t="shared" si="1"/>
        <v>78</v>
      </c>
      <c r="I8" s="38"/>
      <c r="J8" s="38"/>
      <c r="K8" s="45"/>
      <c r="L8" s="38">
        <v>78</v>
      </c>
      <c r="M8" s="38">
        <v>3</v>
      </c>
      <c r="N8" s="45">
        <f t="shared" si="2"/>
        <v>2</v>
      </c>
      <c r="O8" s="25"/>
    </row>
    <row r="9" spans="1:15" ht="25.2" customHeight="1" thickBot="1" x14ac:dyDescent="0.45">
      <c r="A9" s="25">
        <v>4</v>
      </c>
      <c r="B9" s="42" t="s">
        <v>101</v>
      </c>
      <c r="C9" s="60" t="s">
        <v>103</v>
      </c>
      <c r="D9" s="60" t="s">
        <v>339</v>
      </c>
      <c r="E9" s="25">
        <v>820824</v>
      </c>
      <c r="F9" s="49" t="s">
        <v>106</v>
      </c>
      <c r="G9" s="29">
        <f>N9</f>
        <v>1</v>
      </c>
      <c r="H9" s="46">
        <f t="shared" si="1"/>
        <v>120</v>
      </c>
      <c r="I9" s="38"/>
      <c r="J9" s="25"/>
      <c r="K9" s="45"/>
      <c r="L9" s="38">
        <v>120</v>
      </c>
      <c r="M9" s="25">
        <v>4</v>
      </c>
      <c r="N9" s="45">
        <f t="shared" si="2"/>
        <v>1</v>
      </c>
      <c r="O9" s="25"/>
    </row>
    <row r="10" spans="1:15" ht="19.8" thickTop="1" x14ac:dyDescent="0.4"/>
    <row r="13" spans="1:15" ht="25.2" x14ac:dyDescent="0.4">
      <c r="A13" s="1" t="s">
        <v>315</v>
      </c>
      <c r="B13" s="1"/>
      <c r="C13" s="7"/>
      <c r="F13" s="3"/>
      <c r="I13" s="6"/>
      <c r="J13" s="2"/>
      <c r="L13" s="6"/>
      <c r="M13" s="2"/>
    </row>
    <row r="14" spans="1:15" ht="19.8" thickBot="1" x14ac:dyDescent="0.45">
      <c r="A14" s="3" t="s">
        <v>3</v>
      </c>
      <c r="B14" s="3"/>
      <c r="C14" s="4"/>
      <c r="D14" s="164" t="s">
        <v>342</v>
      </c>
      <c r="F14" s="3"/>
      <c r="I14" s="6"/>
      <c r="J14" s="2"/>
      <c r="L14" s="6"/>
      <c r="M14" s="2"/>
    </row>
    <row r="15" spans="1:15" ht="19.8" thickTop="1" x14ac:dyDescent="0.4">
      <c r="A15" s="168" t="s">
        <v>2</v>
      </c>
      <c r="B15" s="169" t="s">
        <v>0</v>
      </c>
      <c r="C15" s="170" t="s">
        <v>10</v>
      </c>
      <c r="D15" s="169" t="s">
        <v>9</v>
      </c>
      <c r="E15" s="170" t="s">
        <v>4</v>
      </c>
      <c r="F15" s="174" t="s">
        <v>1</v>
      </c>
      <c r="G15" s="180" t="s">
        <v>5</v>
      </c>
      <c r="H15" s="178" t="s">
        <v>12</v>
      </c>
      <c r="I15" s="169" t="s">
        <v>86</v>
      </c>
      <c r="J15" s="169"/>
      <c r="K15" s="169"/>
      <c r="L15" s="169" t="s">
        <v>159</v>
      </c>
      <c r="M15" s="169"/>
      <c r="N15" s="169"/>
      <c r="O15" s="165" t="s">
        <v>14</v>
      </c>
    </row>
    <row r="16" spans="1:15" x14ac:dyDescent="0.4">
      <c r="A16" s="169"/>
      <c r="B16" s="169"/>
      <c r="C16" s="171"/>
      <c r="D16" s="169"/>
      <c r="E16" s="171"/>
      <c r="F16" s="174"/>
      <c r="G16" s="181"/>
      <c r="H16" s="179"/>
      <c r="I16" s="182" t="s">
        <v>6</v>
      </c>
      <c r="J16" s="182"/>
      <c r="K16" s="5"/>
      <c r="L16" s="182" t="s">
        <v>6</v>
      </c>
      <c r="M16" s="182"/>
      <c r="N16" s="5">
        <v>1</v>
      </c>
      <c r="O16" s="166"/>
    </row>
    <row r="17" spans="1:15" x14ac:dyDescent="0.4">
      <c r="A17" s="169"/>
      <c r="B17" s="169"/>
      <c r="C17" s="172"/>
      <c r="D17" s="169"/>
      <c r="E17" s="172"/>
      <c r="F17" s="174"/>
      <c r="G17" s="181"/>
      <c r="H17" s="179"/>
      <c r="I17" s="21" t="s">
        <v>11</v>
      </c>
      <c r="J17" s="21" t="s">
        <v>7</v>
      </c>
      <c r="K17" s="21" t="s">
        <v>8</v>
      </c>
      <c r="L17" s="21" t="s">
        <v>11</v>
      </c>
      <c r="M17" s="21" t="s">
        <v>7</v>
      </c>
      <c r="N17" s="21" t="s">
        <v>8</v>
      </c>
      <c r="O17" s="167"/>
    </row>
    <row r="18" spans="1:15" ht="25.2" customHeight="1" thickBot="1" x14ac:dyDescent="0.45">
      <c r="A18" s="34">
        <v>1</v>
      </c>
      <c r="B18" s="61" t="s">
        <v>136</v>
      </c>
      <c r="C18" s="25" t="s">
        <v>50</v>
      </c>
      <c r="D18" s="60" t="s">
        <v>338</v>
      </c>
      <c r="E18" s="145" t="s">
        <v>474</v>
      </c>
      <c r="F18" s="62" t="s">
        <v>340</v>
      </c>
      <c r="G18" s="29" t="str">
        <f>N18</f>
        <v>-</v>
      </c>
      <c r="H18" s="24" t="str">
        <f>L18</f>
        <v>-</v>
      </c>
      <c r="I18" s="25"/>
      <c r="J18" s="25"/>
      <c r="K18" s="45"/>
      <c r="L18" s="25" t="s">
        <v>86</v>
      </c>
      <c r="M18" s="25" t="s">
        <v>157</v>
      </c>
      <c r="N18" s="45" t="s">
        <v>86</v>
      </c>
      <c r="O18" s="35"/>
    </row>
    <row r="19" spans="1:15" ht="19.8" thickTop="1" x14ac:dyDescent="0.4"/>
  </sheetData>
  <mergeCells count="26">
    <mergeCell ref="F3:F5"/>
    <mergeCell ref="A15:A17"/>
    <mergeCell ref="B15:B17"/>
    <mergeCell ref="C15:C17"/>
    <mergeCell ref="D15:D17"/>
    <mergeCell ref="E15:E17"/>
    <mergeCell ref="F15:F17"/>
    <mergeCell ref="A3:A5"/>
    <mergeCell ref="B3:B5"/>
    <mergeCell ref="C3:C5"/>
    <mergeCell ref="D3:D5"/>
    <mergeCell ref="E3:E5"/>
    <mergeCell ref="O3:O5"/>
    <mergeCell ref="O15:O17"/>
    <mergeCell ref="G3:G5"/>
    <mergeCell ref="H3:H5"/>
    <mergeCell ref="I3:K3"/>
    <mergeCell ref="L3:N3"/>
    <mergeCell ref="I4:J4"/>
    <mergeCell ref="L4:M4"/>
    <mergeCell ref="G15:G17"/>
    <mergeCell ref="H15:H17"/>
    <mergeCell ref="I15:K15"/>
    <mergeCell ref="L15:N15"/>
    <mergeCell ref="I16:J16"/>
    <mergeCell ref="L16:M16"/>
  </mergeCells>
  <phoneticPr fontId="1" type="noConversion"/>
  <pageMargins left="0.17" right="0.17" top="0.75" bottom="0.75" header="0.3" footer="0.3"/>
  <pageSetup paperSize="9" scale="6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B5E09-AFE7-41B6-BE31-BA7AA787A41A}">
  <sheetPr>
    <pageSetUpPr fitToPage="1"/>
  </sheetPr>
  <dimension ref="A1:O46"/>
  <sheetViews>
    <sheetView zoomScale="70" zoomScaleNormal="70" workbookViewId="0">
      <pane ySplit="5" topLeftCell="A6" activePane="bottomLeft" state="frozen"/>
      <selection pane="bottomLeft"/>
    </sheetView>
  </sheetViews>
  <sheetFormatPr defaultRowHeight="19.2" x14ac:dyDescent="0.4"/>
  <cols>
    <col min="2" max="2" width="11.796875" customWidth="1"/>
    <col min="4" max="4" width="12.09765625" customWidth="1"/>
    <col min="5" max="5" width="10.19921875" bestFit="1" customWidth="1"/>
    <col min="6" max="6" width="25" bestFit="1" customWidth="1"/>
    <col min="7" max="8" width="10.3984375" customWidth="1"/>
    <col min="9" max="14" width="12.19921875" customWidth="1"/>
    <col min="15" max="15" width="25" style="2" customWidth="1"/>
  </cols>
  <sheetData>
    <row r="1" spans="1:15" ht="25.2" x14ac:dyDescent="0.4">
      <c r="A1" s="1" t="s">
        <v>316</v>
      </c>
      <c r="B1" s="1"/>
      <c r="C1" s="1"/>
      <c r="D1" s="2"/>
      <c r="E1" s="2"/>
      <c r="F1" s="3"/>
      <c r="G1" s="2"/>
      <c r="H1" s="2"/>
      <c r="I1" s="6"/>
      <c r="J1" s="2"/>
      <c r="K1" s="2"/>
      <c r="L1" s="6"/>
      <c r="M1" s="2"/>
      <c r="N1" s="2"/>
    </row>
    <row r="2" spans="1:15" ht="19.8" thickBot="1" x14ac:dyDescent="0.45">
      <c r="A2" s="3" t="s">
        <v>3</v>
      </c>
      <c r="B2" s="3"/>
      <c r="C2" s="2"/>
      <c r="D2" s="164" t="s">
        <v>350</v>
      </c>
      <c r="E2" s="2"/>
      <c r="F2" s="3"/>
      <c r="G2" s="2"/>
      <c r="H2" s="2"/>
      <c r="I2" s="6"/>
      <c r="J2" s="2"/>
      <c r="K2" s="2"/>
      <c r="L2" s="6"/>
      <c r="M2" s="2"/>
      <c r="N2" s="2"/>
    </row>
    <row r="3" spans="1:15" ht="19.8" thickTop="1" x14ac:dyDescent="0.4">
      <c r="A3" s="168" t="s">
        <v>2</v>
      </c>
      <c r="B3" s="169" t="s">
        <v>0</v>
      </c>
      <c r="C3" s="170" t="s">
        <v>10</v>
      </c>
      <c r="D3" s="169" t="s">
        <v>9</v>
      </c>
      <c r="E3" s="170" t="s">
        <v>4</v>
      </c>
      <c r="F3" s="174" t="s">
        <v>1</v>
      </c>
      <c r="G3" s="180" t="s">
        <v>5</v>
      </c>
      <c r="H3" s="178" t="s">
        <v>12</v>
      </c>
      <c r="I3" s="169" t="s">
        <v>86</v>
      </c>
      <c r="J3" s="169"/>
      <c r="K3" s="169"/>
      <c r="L3" s="169" t="s">
        <v>159</v>
      </c>
      <c r="M3" s="169"/>
      <c r="N3" s="169"/>
      <c r="O3" s="165" t="s">
        <v>14</v>
      </c>
    </row>
    <row r="4" spans="1:15" x14ac:dyDescent="0.4">
      <c r="A4" s="169"/>
      <c r="B4" s="169"/>
      <c r="C4" s="171"/>
      <c r="D4" s="169"/>
      <c r="E4" s="171"/>
      <c r="F4" s="174"/>
      <c r="G4" s="181"/>
      <c r="H4" s="179"/>
      <c r="I4" s="182" t="s">
        <v>6</v>
      </c>
      <c r="J4" s="182"/>
      <c r="K4" s="5"/>
      <c r="L4" s="182" t="s">
        <v>6</v>
      </c>
      <c r="M4" s="182"/>
      <c r="N4" s="5">
        <v>40</v>
      </c>
      <c r="O4" s="166"/>
    </row>
    <row r="5" spans="1:15" x14ac:dyDescent="0.4">
      <c r="A5" s="169"/>
      <c r="B5" s="169"/>
      <c r="C5" s="172"/>
      <c r="D5" s="169"/>
      <c r="E5" s="172"/>
      <c r="F5" s="174"/>
      <c r="G5" s="181"/>
      <c r="H5" s="179"/>
      <c r="I5" s="21" t="s">
        <v>11</v>
      </c>
      <c r="J5" s="21" t="s">
        <v>7</v>
      </c>
      <c r="K5" s="21" t="s">
        <v>8</v>
      </c>
      <c r="L5" s="21" t="s">
        <v>11</v>
      </c>
      <c r="M5" s="21" t="s">
        <v>7</v>
      </c>
      <c r="N5" s="21" t="s">
        <v>8</v>
      </c>
      <c r="O5" s="167"/>
    </row>
    <row r="6" spans="1:15" ht="25.2" customHeight="1" x14ac:dyDescent="0.4">
      <c r="A6" s="34">
        <v>1</v>
      </c>
      <c r="B6" s="161" t="s">
        <v>481</v>
      </c>
      <c r="C6" s="42" t="s">
        <v>41</v>
      </c>
      <c r="D6" s="161" t="s">
        <v>515</v>
      </c>
      <c r="E6" s="22" t="s">
        <v>584</v>
      </c>
      <c r="F6" s="161" t="s">
        <v>555</v>
      </c>
      <c r="G6" s="23">
        <f>N6</f>
        <v>40</v>
      </c>
      <c r="H6" s="46">
        <f>L6</f>
        <v>11</v>
      </c>
      <c r="I6" s="38"/>
      <c r="J6" s="38"/>
      <c r="K6" s="26"/>
      <c r="L6" s="17">
        <v>11</v>
      </c>
      <c r="M6" s="38">
        <v>1</v>
      </c>
      <c r="N6" s="26">
        <f>$N$4-M6+1</f>
        <v>40</v>
      </c>
      <c r="O6" s="35"/>
    </row>
    <row r="7" spans="1:15" ht="25.2" customHeight="1" x14ac:dyDescent="0.4">
      <c r="A7" s="34">
        <v>2</v>
      </c>
      <c r="B7" s="161" t="s">
        <v>475</v>
      </c>
      <c r="C7" s="42" t="s">
        <v>50</v>
      </c>
      <c r="D7" s="161" t="s">
        <v>516</v>
      </c>
      <c r="E7" s="22" t="s">
        <v>585</v>
      </c>
      <c r="F7" s="161" t="s">
        <v>556</v>
      </c>
      <c r="G7" s="23">
        <f t="shared" ref="G7:G45" si="0">N7</f>
        <v>39</v>
      </c>
      <c r="H7" s="46">
        <f t="shared" ref="H7:H45" si="1">L7</f>
        <v>15</v>
      </c>
      <c r="I7" s="38"/>
      <c r="J7" s="38"/>
      <c r="K7" s="26"/>
      <c r="L7" s="17">
        <v>15</v>
      </c>
      <c r="M7" s="38">
        <v>2</v>
      </c>
      <c r="N7" s="26">
        <f t="shared" ref="N7:N45" si="2">$N$4-M7+1</f>
        <v>39</v>
      </c>
      <c r="O7" s="35"/>
    </row>
    <row r="8" spans="1:15" ht="25.2" customHeight="1" x14ac:dyDescent="0.4">
      <c r="A8" s="34">
        <v>3</v>
      </c>
      <c r="B8" s="161" t="s">
        <v>476</v>
      </c>
      <c r="C8" s="42" t="s">
        <v>41</v>
      </c>
      <c r="D8" s="161" t="s">
        <v>517</v>
      </c>
      <c r="E8" s="22">
        <v>100324</v>
      </c>
      <c r="F8" s="161" t="s">
        <v>557</v>
      </c>
      <c r="G8" s="23">
        <f t="shared" si="0"/>
        <v>38</v>
      </c>
      <c r="H8" s="46">
        <f t="shared" si="1"/>
        <v>31</v>
      </c>
      <c r="I8" s="38"/>
      <c r="J8" s="38"/>
      <c r="K8" s="26"/>
      <c r="L8" s="17">
        <v>31</v>
      </c>
      <c r="M8" s="38">
        <v>3</v>
      </c>
      <c r="N8" s="26">
        <f t="shared" si="2"/>
        <v>38</v>
      </c>
      <c r="O8" s="25"/>
    </row>
    <row r="9" spans="1:15" ht="25.2" customHeight="1" x14ac:dyDescent="0.4">
      <c r="A9" s="34">
        <v>4</v>
      </c>
      <c r="B9" s="161" t="s">
        <v>477</v>
      </c>
      <c r="C9" s="42" t="s">
        <v>50</v>
      </c>
      <c r="D9" s="162" t="s">
        <v>518</v>
      </c>
      <c r="E9" s="22" t="s">
        <v>586</v>
      </c>
      <c r="F9" s="161" t="s">
        <v>558</v>
      </c>
      <c r="G9" s="23">
        <f t="shared" si="0"/>
        <v>37</v>
      </c>
      <c r="H9" s="46">
        <f t="shared" si="1"/>
        <v>40</v>
      </c>
      <c r="I9" s="38"/>
      <c r="J9" s="38"/>
      <c r="K9" s="26"/>
      <c r="L9" s="17">
        <v>40</v>
      </c>
      <c r="M9" s="38">
        <v>4</v>
      </c>
      <c r="N9" s="26">
        <f t="shared" si="2"/>
        <v>37</v>
      </c>
      <c r="O9" s="116"/>
    </row>
    <row r="10" spans="1:15" ht="25.2" customHeight="1" x14ac:dyDescent="0.4">
      <c r="A10" s="34">
        <v>5</v>
      </c>
      <c r="B10" s="161" t="s">
        <v>478</v>
      </c>
      <c r="C10" s="42" t="s">
        <v>41</v>
      </c>
      <c r="D10" s="162" t="s">
        <v>519</v>
      </c>
      <c r="E10" s="22" t="s">
        <v>215</v>
      </c>
      <c r="F10" s="161" t="s">
        <v>559</v>
      </c>
      <c r="G10" s="23">
        <f t="shared" si="0"/>
        <v>36</v>
      </c>
      <c r="H10" s="46">
        <f t="shared" si="1"/>
        <v>42</v>
      </c>
      <c r="I10" s="38"/>
      <c r="J10" s="38"/>
      <c r="K10" s="26"/>
      <c r="L10" s="17">
        <v>42</v>
      </c>
      <c r="M10" s="38">
        <v>5</v>
      </c>
      <c r="N10" s="26">
        <f t="shared" si="2"/>
        <v>36</v>
      </c>
      <c r="O10" s="25"/>
    </row>
    <row r="11" spans="1:15" ht="25.2" customHeight="1" x14ac:dyDescent="0.4">
      <c r="A11" s="34">
        <v>6</v>
      </c>
      <c r="B11" s="161" t="s">
        <v>479</v>
      </c>
      <c r="C11" s="42" t="s">
        <v>41</v>
      </c>
      <c r="D11" s="161" t="s">
        <v>520</v>
      </c>
      <c r="E11" s="25">
        <v>111025</v>
      </c>
      <c r="F11" s="161" t="s">
        <v>560</v>
      </c>
      <c r="G11" s="23">
        <f t="shared" si="0"/>
        <v>35</v>
      </c>
      <c r="H11" s="46">
        <f t="shared" si="1"/>
        <v>47</v>
      </c>
      <c r="I11" s="25"/>
      <c r="J11" s="25"/>
      <c r="K11" s="26"/>
      <c r="L11" s="17">
        <v>47</v>
      </c>
      <c r="M11" s="38">
        <v>6</v>
      </c>
      <c r="N11" s="26">
        <f t="shared" si="2"/>
        <v>35</v>
      </c>
      <c r="O11" s="103"/>
    </row>
    <row r="12" spans="1:15" ht="25.2" customHeight="1" x14ac:dyDescent="0.4">
      <c r="A12" s="34">
        <v>7</v>
      </c>
      <c r="B12" s="161" t="s">
        <v>480</v>
      </c>
      <c r="C12" s="42" t="s">
        <v>41</v>
      </c>
      <c r="D12" s="161" t="s">
        <v>521</v>
      </c>
      <c r="E12" s="22">
        <v>110118</v>
      </c>
      <c r="F12" s="161" t="s">
        <v>560</v>
      </c>
      <c r="G12" s="23">
        <f t="shared" si="0"/>
        <v>34</v>
      </c>
      <c r="H12" s="46">
        <f t="shared" si="1"/>
        <v>48</v>
      </c>
      <c r="I12" s="38"/>
      <c r="J12" s="38"/>
      <c r="K12" s="26"/>
      <c r="L12" s="17">
        <v>48</v>
      </c>
      <c r="M12" s="38">
        <v>7</v>
      </c>
      <c r="N12" s="26">
        <f t="shared" si="2"/>
        <v>34</v>
      </c>
      <c r="O12" s="103"/>
    </row>
    <row r="13" spans="1:15" ht="25.2" customHeight="1" x14ac:dyDescent="0.4">
      <c r="A13" s="34">
        <v>8</v>
      </c>
      <c r="B13" s="161" t="s">
        <v>482</v>
      </c>
      <c r="C13" s="42" t="s">
        <v>50</v>
      </c>
      <c r="D13" s="161" t="s">
        <v>522</v>
      </c>
      <c r="E13" s="22" t="s">
        <v>587</v>
      </c>
      <c r="F13" s="161" t="s">
        <v>561</v>
      </c>
      <c r="G13" s="23">
        <f t="shared" si="0"/>
        <v>33</v>
      </c>
      <c r="H13" s="46">
        <f t="shared" si="1"/>
        <v>56</v>
      </c>
      <c r="I13" s="38"/>
      <c r="J13" s="38"/>
      <c r="K13" s="26"/>
      <c r="L13" s="17">
        <v>56</v>
      </c>
      <c r="M13" s="38">
        <v>8</v>
      </c>
      <c r="N13" s="26">
        <f t="shared" si="2"/>
        <v>33</v>
      </c>
      <c r="O13" s="103"/>
    </row>
    <row r="14" spans="1:15" ht="25.2" customHeight="1" x14ac:dyDescent="0.4">
      <c r="A14" s="34">
        <v>9</v>
      </c>
      <c r="B14" s="161" t="s">
        <v>483</v>
      </c>
      <c r="C14" s="42" t="s">
        <v>41</v>
      </c>
      <c r="D14" s="161" t="s">
        <v>523</v>
      </c>
      <c r="E14" s="145" t="s">
        <v>588</v>
      </c>
      <c r="F14" s="161" t="s">
        <v>555</v>
      </c>
      <c r="G14" s="23">
        <f t="shared" si="0"/>
        <v>32</v>
      </c>
      <c r="H14" s="46">
        <f t="shared" si="1"/>
        <v>58</v>
      </c>
      <c r="I14" s="25"/>
      <c r="J14" s="38"/>
      <c r="K14" s="26"/>
      <c r="L14" s="17">
        <v>58</v>
      </c>
      <c r="M14" s="38">
        <v>9</v>
      </c>
      <c r="N14" s="26">
        <f t="shared" si="2"/>
        <v>32</v>
      </c>
      <c r="O14" s="116"/>
    </row>
    <row r="15" spans="1:15" ht="25.2" customHeight="1" x14ac:dyDescent="0.4">
      <c r="A15" s="34">
        <v>10</v>
      </c>
      <c r="B15" s="161" t="s">
        <v>484</v>
      </c>
      <c r="C15" s="42" t="s">
        <v>50</v>
      </c>
      <c r="D15" s="161" t="s">
        <v>524</v>
      </c>
      <c r="E15" s="22" t="s">
        <v>234</v>
      </c>
      <c r="F15" s="161" t="s">
        <v>562</v>
      </c>
      <c r="G15" s="23">
        <f t="shared" si="0"/>
        <v>31</v>
      </c>
      <c r="H15" s="46">
        <f t="shared" si="1"/>
        <v>63</v>
      </c>
      <c r="I15" s="38"/>
      <c r="J15" s="38"/>
      <c r="K15" s="26"/>
      <c r="L15" s="17">
        <v>63</v>
      </c>
      <c r="M15" s="38">
        <v>10</v>
      </c>
      <c r="N15" s="26">
        <f t="shared" si="2"/>
        <v>31</v>
      </c>
      <c r="O15" s="116"/>
    </row>
    <row r="16" spans="1:15" ht="25.2" customHeight="1" x14ac:dyDescent="0.4">
      <c r="A16" s="34">
        <v>11</v>
      </c>
      <c r="B16" s="161" t="s">
        <v>485</v>
      </c>
      <c r="C16" s="42" t="s">
        <v>41</v>
      </c>
      <c r="D16" s="161" t="s">
        <v>525</v>
      </c>
      <c r="E16" s="22">
        <v>130219</v>
      </c>
      <c r="F16" s="161" t="s">
        <v>563</v>
      </c>
      <c r="G16" s="23">
        <f t="shared" si="0"/>
        <v>30</v>
      </c>
      <c r="H16" s="46">
        <f t="shared" si="1"/>
        <v>64</v>
      </c>
      <c r="I16" s="38"/>
      <c r="J16" s="38"/>
      <c r="K16" s="26"/>
      <c r="L16" s="17">
        <v>64</v>
      </c>
      <c r="M16" s="38">
        <v>11</v>
      </c>
      <c r="N16" s="26">
        <f t="shared" si="2"/>
        <v>30</v>
      </c>
      <c r="O16" s="156"/>
    </row>
    <row r="17" spans="1:15" ht="25.2" customHeight="1" x14ac:dyDescent="0.4">
      <c r="A17" s="34">
        <v>12</v>
      </c>
      <c r="B17" s="161" t="s">
        <v>486</v>
      </c>
      <c r="C17" s="42" t="s">
        <v>41</v>
      </c>
      <c r="D17" s="162" t="s">
        <v>526</v>
      </c>
      <c r="E17" s="145" t="s">
        <v>589</v>
      </c>
      <c r="F17" s="161" t="s">
        <v>558</v>
      </c>
      <c r="G17" s="23">
        <f t="shared" si="0"/>
        <v>29</v>
      </c>
      <c r="H17" s="46">
        <f t="shared" si="1"/>
        <v>65</v>
      </c>
      <c r="I17" s="25"/>
      <c r="J17" s="38"/>
      <c r="K17" s="26"/>
      <c r="L17" s="17">
        <v>65</v>
      </c>
      <c r="M17" s="38">
        <v>12</v>
      </c>
      <c r="N17" s="26">
        <f t="shared" si="2"/>
        <v>29</v>
      </c>
      <c r="O17" s="156"/>
    </row>
    <row r="18" spans="1:15" ht="25.2" customHeight="1" x14ac:dyDescent="0.4">
      <c r="A18" s="34">
        <v>13</v>
      </c>
      <c r="B18" s="161" t="s">
        <v>487</v>
      </c>
      <c r="C18" s="42" t="s">
        <v>50</v>
      </c>
      <c r="D18" s="161" t="s">
        <v>527</v>
      </c>
      <c r="E18" s="145" t="s">
        <v>590</v>
      </c>
      <c r="F18" s="161" t="s">
        <v>564</v>
      </c>
      <c r="G18" s="23">
        <f t="shared" si="0"/>
        <v>28</v>
      </c>
      <c r="H18" s="46">
        <f t="shared" si="1"/>
        <v>67</v>
      </c>
      <c r="I18" s="25"/>
      <c r="J18" s="25"/>
      <c r="K18" s="26"/>
      <c r="L18" s="17">
        <v>67</v>
      </c>
      <c r="M18" s="38">
        <v>13</v>
      </c>
      <c r="N18" s="26">
        <f t="shared" si="2"/>
        <v>28</v>
      </c>
      <c r="O18" s="156"/>
    </row>
    <row r="19" spans="1:15" ht="25.2" customHeight="1" x14ac:dyDescent="0.4">
      <c r="A19" s="34">
        <v>14</v>
      </c>
      <c r="B19" s="161" t="s">
        <v>488</v>
      </c>
      <c r="C19" s="42" t="s">
        <v>41</v>
      </c>
      <c r="D19" s="161" t="s">
        <v>528</v>
      </c>
      <c r="E19" s="25">
        <v>100816</v>
      </c>
      <c r="F19" s="161" t="s">
        <v>565</v>
      </c>
      <c r="G19" s="23">
        <f t="shared" si="0"/>
        <v>27</v>
      </c>
      <c r="H19" s="46">
        <f t="shared" si="1"/>
        <v>74</v>
      </c>
      <c r="I19" s="25"/>
      <c r="J19" s="25"/>
      <c r="K19" s="26"/>
      <c r="L19" s="17">
        <v>74</v>
      </c>
      <c r="M19" s="38">
        <v>14</v>
      </c>
      <c r="N19" s="26">
        <f t="shared" si="2"/>
        <v>27</v>
      </c>
      <c r="O19" s="35"/>
    </row>
    <row r="20" spans="1:15" ht="25.2" customHeight="1" x14ac:dyDescent="0.4">
      <c r="A20" s="34">
        <v>15</v>
      </c>
      <c r="B20" s="161" t="s">
        <v>489</v>
      </c>
      <c r="C20" s="42" t="s">
        <v>41</v>
      </c>
      <c r="D20" s="161" t="s">
        <v>529</v>
      </c>
      <c r="E20" s="145" t="s">
        <v>591</v>
      </c>
      <c r="F20" s="161" t="s">
        <v>555</v>
      </c>
      <c r="G20" s="23">
        <f t="shared" si="0"/>
        <v>26</v>
      </c>
      <c r="H20" s="46">
        <f t="shared" si="1"/>
        <v>79</v>
      </c>
      <c r="I20" s="25"/>
      <c r="J20" s="25"/>
      <c r="K20" s="26"/>
      <c r="L20" s="17">
        <v>79</v>
      </c>
      <c r="M20" s="38">
        <v>15</v>
      </c>
      <c r="N20" s="26">
        <f t="shared" si="2"/>
        <v>26</v>
      </c>
      <c r="O20" s="116"/>
    </row>
    <row r="21" spans="1:15" ht="25.2" customHeight="1" x14ac:dyDescent="0.4">
      <c r="A21" s="34">
        <v>16</v>
      </c>
      <c r="B21" s="161" t="s">
        <v>490</v>
      </c>
      <c r="C21" s="42" t="s">
        <v>41</v>
      </c>
      <c r="D21" s="161" t="s">
        <v>530</v>
      </c>
      <c r="E21" s="145" t="s">
        <v>219</v>
      </c>
      <c r="F21" s="161" t="s">
        <v>561</v>
      </c>
      <c r="G21" s="23">
        <f t="shared" si="0"/>
        <v>25</v>
      </c>
      <c r="H21" s="46">
        <f t="shared" si="1"/>
        <v>82</v>
      </c>
      <c r="I21" s="25"/>
      <c r="J21" s="25"/>
      <c r="K21" s="26"/>
      <c r="L21" s="17">
        <v>82</v>
      </c>
      <c r="M21" s="38">
        <v>16</v>
      </c>
      <c r="N21" s="26">
        <f t="shared" si="2"/>
        <v>25</v>
      </c>
      <c r="O21" s="116"/>
    </row>
    <row r="22" spans="1:15" ht="25.2" customHeight="1" x14ac:dyDescent="0.4">
      <c r="A22" s="34">
        <v>17</v>
      </c>
      <c r="B22" s="161" t="s">
        <v>491</v>
      </c>
      <c r="C22" s="42" t="s">
        <v>50</v>
      </c>
      <c r="D22" s="161" t="s">
        <v>531</v>
      </c>
      <c r="E22" s="25">
        <v>110718</v>
      </c>
      <c r="F22" s="161" t="s">
        <v>566</v>
      </c>
      <c r="G22" s="23">
        <f t="shared" si="0"/>
        <v>24</v>
      </c>
      <c r="H22" s="46">
        <f t="shared" si="1"/>
        <v>87</v>
      </c>
      <c r="I22" s="25"/>
      <c r="J22" s="25"/>
      <c r="K22" s="26"/>
      <c r="L22" s="17">
        <v>87</v>
      </c>
      <c r="M22" s="38">
        <v>17</v>
      </c>
      <c r="N22" s="26">
        <f t="shared" si="2"/>
        <v>24</v>
      </c>
      <c r="O22" s="103"/>
    </row>
    <row r="23" spans="1:15" ht="25.2" customHeight="1" x14ac:dyDescent="0.4">
      <c r="A23" s="30">
        <v>18</v>
      </c>
      <c r="B23" s="161" t="s">
        <v>492</v>
      </c>
      <c r="C23" s="42" t="s">
        <v>41</v>
      </c>
      <c r="D23" s="161" t="s">
        <v>532</v>
      </c>
      <c r="E23" s="25">
        <v>100604</v>
      </c>
      <c r="F23" s="161" t="s">
        <v>567</v>
      </c>
      <c r="G23" s="23">
        <f t="shared" si="0"/>
        <v>23</v>
      </c>
      <c r="H23" s="46">
        <f t="shared" si="1"/>
        <v>90</v>
      </c>
      <c r="I23" s="25"/>
      <c r="J23" s="25"/>
      <c r="K23" s="26"/>
      <c r="L23" s="17">
        <v>90</v>
      </c>
      <c r="M23" s="38">
        <v>18</v>
      </c>
      <c r="N23" s="26">
        <f t="shared" si="2"/>
        <v>23</v>
      </c>
      <c r="O23" s="103"/>
    </row>
    <row r="24" spans="1:15" ht="25.2" customHeight="1" x14ac:dyDescent="0.4">
      <c r="A24" s="30">
        <v>19</v>
      </c>
      <c r="B24" s="161" t="s">
        <v>493</v>
      </c>
      <c r="C24" s="42" t="s">
        <v>50</v>
      </c>
      <c r="D24" s="161" t="s">
        <v>533</v>
      </c>
      <c r="E24" s="145" t="s">
        <v>592</v>
      </c>
      <c r="F24" s="161" t="s">
        <v>568</v>
      </c>
      <c r="G24" s="23">
        <f t="shared" si="0"/>
        <v>22</v>
      </c>
      <c r="H24" s="46">
        <f t="shared" si="1"/>
        <v>99</v>
      </c>
      <c r="I24" s="25"/>
      <c r="J24" s="25"/>
      <c r="K24" s="26"/>
      <c r="L24" s="17">
        <v>99</v>
      </c>
      <c r="M24" s="38">
        <v>19</v>
      </c>
      <c r="N24" s="26">
        <f t="shared" si="2"/>
        <v>22</v>
      </c>
      <c r="O24" s="103"/>
    </row>
    <row r="25" spans="1:15" ht="25.2" customHeight="1" x14ac:dyDescent="0.4">
      <c r="A25" s="30">
        <v>20</v>
      </c>
      <c r="B25" s="161" t="s">
        <v>494</v>
      </c>
      <c r="C25" s="42" t="s">
        <v>41</v>
      </c>
      <c r="D25" s="161" t="s">
        <v>534</v>
      </c>
      <c r="E25" s="25">
        <v>111102</v>
      </c>
      <c r="F25" s="161" t="s">
        <v>566</v>
      </c>
      <c r="G25" s="23">
        <f t="shared" si="0"/>
        <v>21</v>
      </c>
      <c r="H25" s="46">
        <f t="shared" si="1"/>
        <v>103</v>
      </c>
      <c r="I25" s="25"/>
      <c r="J25" s="25"/>
      <c r="K25" s="26"/>
      <c r="L25" s="17">
        <v>103</v>
      </c>
      <c r="M25" s="38">
        <v>20</v>
      </c>
      <c r="N25" s="26">
        <f t="shared" si="2"/>
        <v>21</v>
      </c>
      <c r="O25" s="103"/>
    </row>
    <row r="26" spans="1:15" ht="25.2" customHeight="1" x14ac:dyDescent="0.4">
      <c r="A26" s="30">
        <v>21</v>
      </c>
      <c r="B26" s="161" t="s">
        <v>495</v>
      </c>
      <c r="C26" s="42" t="s">
        <v>41</v>
      </c>
      <c r="D26" s="161" t="s">
        <v>535</v>
      </c>
      <c r="E26" s="145" t="s">
        <v>593</v>
      </c>
      <c r="F26" s="161" t="s">
        <v>569</v>
      </c>
      <c r="G26" s="23">
        <f t="shared" si="0"/>
        <v>20</v>
      </c>
      <c r="H26" s="46">
        <f t="shared" si="1"/>
        <v>105</v>
      </c>
      <c r="I26" s="25"/>
      <c r="J26" s="25"/>
      <c r="K26" s="26"/>
      <c r="L26" s="17">
        <v>105</v>
      </c>
      <c r="M26" s="38">
        <v>21</v>
      </c>
      <c r="N26" s="26">
        <f t="shared" si="2"/>
        <v>20</v>
      </c>
      <c r="O26" s="103"/>
    </row>
    <row r="27" spans="1:15" ht="25.2" customHeight="1" x14ac:dyDescent="0.4">
      <c r="A27" s="30">
        <v>22</v>
      </c>
      <c r="B27" s="161" t="s">
        <v>496</v>
      </c>
      <c r="C27" s="42" t="s">
        <v>50</v>
      </c>
      <c r="D27" s="162" t="s">
        <v>536</v>
      </c>
      <c r="E27" s="145" t="s">
        <v>594</v>
      </c>
      <c r="F27" s="161" t="s">
        <v>570</v>
      </c>
      <c r="G27" s="23">
        <f t="shared" si="0"/>
        <v>19</v>
      </c>
      <c r="H27" s="46">
        <f t="shared" si="1"/>
        <v>122</v>
      </c>
      <c r="I27" s="25"/>
      <c r="J27" s="25"/>
      <c r="K27" s="26"/>
      <c r="L27" s="17">
        <v>122</v>
      </c>
      <c r="M27" s="38">
        <v>22</v>
      </c>
      <c r="N27" s="26">
        <f t="shared" si="2"/>
        <v>19</v>
      </c>
      <c r="O27" s="103"/>
    </row>
    <row r="28" spans="1:15" ht="25.2" customHeight="1" x14ac:dyDescent="0.4">
      <c r="A28" s="30">
        <v>23</v>
      </c>
      <c r="B28" s="161" t="s">
        <v>497</v>
      </c>
      <c r="C28" s="42" t="s">
        <v>41</v>
      </c>
      <c r="D28" s="161" t="s">
        <v>537</v>
      </c>
      <c r="E28" s="25">
        <v>110226</v>
      </c>
      <c r="F28" s="161" t="s">
        <v>566</v>
      </c>
      <c r="G28" s="23">
        <f t="shared" si="0"/>
        <v>18</v>
      </c>
      <c r="H28" s="46">
        <f t="shared" si="1"/>
        <v>127</v>
      </c>
      <c r="I28" s="25"/>
      <c r="J28" s="25"/>
      <c r="K28" s="26"/>
      <c r="L28" s="17">
        <v>127</v>
      </c>
      <c r="M28" s="38">
        <v>23</v>
      </c>
      <c r="N28" s="26">
        <f t="shared" si="2"/>
        <v>18</v>
      </c>
      <c r="O28" s="103"/>
    </row>
    <row r="29" spans="1:15" ht="25.2" customHeight="1" x14ac:dyDescent="0.4">
      <c r="A29" s="30">
        <v>24</v>
      </c>
      <c r="B29" s="161" t="s">
        <v>498</v>
      </c>
      <c r="C29" s="42" t="s">
        <v>50</v>
      </c>
      <c r="D29" s="161" t="s">
        <v>538</v>
      </c>
      <c r="E29" s="145" t="s">
        <v>595</v>
      </c>
      <c r="F29" s="161" t="s">
        <v>571</v>
      </c>
      <c r="G29" s="23">
        <f t="shared" si="0"/>
        <v>17</v>
      </c>
      <c r="H29" s="46">
        <f t="shared" si="1"/>
        <v>131</v>
      </c>
      <c r="I29" s="25"/>
      <c r="J29" s="25"/>
      <c r="K29" s="26"/>
      <c r="L29" s="17">
        <v>131</v>
      </c>
      <c r="M29" s="38">
        <v>24</v>
      </c>
      <c r="N29" s="26">
        <f t="shared" si="2"/>
        <v>17</v>
      </c>
      <c r="O29" s="103"/>
    </row>
    <row r="30" spans="1:15" ht="25.2" customHeight="1" x14ac:dyDescent="0.4">
      <c r="A30" s="30">
        <v>25</v>
      </c>
      <c r="B30" s="161" t="s">
        <v>499</v>
      </c>
      <c r="C30" s="42" t="s">
        <v>50</v>
      </c>
      <c r="D30" s="161" t="s">
        <v>539</v>
      </c>
      <c r="E30" s="145" t="s">
        <v>596</v>
      </c>
      <c r="F30" s="161" t="s">
        <v>571</v>
      </c>
      <c r="G30" s="23">
        <f t="shared" si="0"/>
        <v>16</v>
      </c>
      <c r="H30" s="46">
        <f t="shared" si="1"/>
        <v>133</v>
      </c>
      <c r="I30" s="25"/>
      <c r="J30" s="25"/>
      <c r="K30" s="26"/>
      <c r="L30" s="17">
        <v>133</v>
      </c>
      <c r="M30" s="38">
        <v>25</v>
      </c>
      <c r="N30" s="26">
        <f t="shared" si="2"/>
        <v>16</v>
      </c>
      <c r="O30" s="103"/>
    </row>
    <row r="31" spans="1:15" ht="25.2" customHeight="1" x14ac:dyDescent="0.4">
      <c r="A31" s="30">
        <v>26</v>
      </c>
      <c r="B31" s="161" t="s">
        <v>500</v>
      </c>
      <c r="C31" s="42" t="s">
        <v>41</v>
      </c>
      <c r="D31" s="162" t="s">
        <v>540</v>
      </c>
      <c r="E31" s="145" t="s">
        <v>597</v>
      </c>
      <c r="F31" s="161" t="s">
        <v>558</v>
      </c>
      <c r="G31" s="23">
        <f t="shared" si="0"/>
        <v>15</v>
      </c>
      <c r="H31" s="46">
        <f t="shared" si="1"/>
        <v>139</v>
      </c>
      <c r="I31" s="25"/>
      <c r="J31" s="25"/>
      <c r="K31" s="26"/>
      <c r="L31" s="17">
        <v>139</v>
      </c>
      <c r="M31" s="38">
        <v>26</v>
      </c>
      <c r="N31" s="26">
        <f t="shared" si="2"/>
        <v>15</v>
      </c>
      <c r="O31" s="103"/>
    </row>
    <row r="32" spans="1:15" ht="25.2" customHeight="1" x14ac:dyDescent="0.4">
      <c r="A32" s="30">
        <v>27</v>
      </c>
      <c r="B32" s="161" t="s">
        <v>501</v>
      </c>
      <c r="C32" s="42" t="s">
        <v>41</v>
      </c>
      <c r="D32" s="161" t="s">
        <v>541</v>
      </c>
      <c r="E32" s="25">
        <v>101029</v>
      </c>
      <c r="F32" s="161" t="s">
        <v>572</v>
      </c>
      <c r="G32" s="23">
        <f t="shared" si="0"/>
        <v>14</v>
      </c>
      <c r="H32" s="46">
        <f t="shared" si="1"/>
        <v>143</v>
      </c>
      <c r="I32" s="25"/>
      <c r="J32" s="25"/>
      <c r="K32" s="26"/>
      <c r="L32" s="17">
        <v>143</v>
      </c>
      <c r="M32" s="38">
        <v>27</v>
      </c>
      <c r="N32" s="26">
        <f t="shared" si="2"/>
        <v>14</v>
      </c>
      <c r="O32" s="103"/>
    </row>
    <row r="33" spans="1:15" ht="25.2" customHeight="1" x14ac:dyDescent="0.4">
      <c r="A33" s="30">
        <v>28</v>
      </c>
      <c r="B33" s="161" t="s">
        <v>502</v>
      </c>
      <c r="C33" s="42" t="s">
        <v>41</v>
      </c>
      <c r="D33" s="161" t="s">
        <v>542</v>
      </c>
      <c r="E33" s="145" t="s">
        <v>598</v>
      </c>
      <c r="F33" s="161" t="s">
        <v>573</v>
      </c>
      <c r="G33" s="23">
        <f t="shared" si="0"/>
        <v>13</v>
      </c>
      <c r="H33" s="46">
        <f t="shared" si="1"/>
        <v>152</v>
      </c>
      <c r="I33" s="50"/>
      <c r="J33" s="50"/>
      <c r="K33" s="160"/>
      <c r="L33" s="17">
        <v>152</v>
      </c>
      <c r="M33" s="38">
        <v>28</v>
      </c>
      <c r="N33" s="26">
        <f t="shared" si="2"/>
        <v>13</v>
      </c>
      <c r="O33" s="132"/>
    </row>
    <row r="34" spans="1:15" ht="25.2" customHeight="1" x14ac:dyDescent="0.4">
      <c r="A34" s="30">
        <v>29</v>
      </c>
      <c r="B34" s="161" t="s">
        <v>503</v>
      </c>
      <c r="C34" s="17" t="s">
        <v>41</v>
      </c>
      <c r="D34" s="162" t="s">
        <v>543</v>
      </c>
      <c r="E34" s="28" t="s">
        <v>599</v>
      </c>
      <c r="F34" s="161" t="s">
        <v>574</v>
      </c>
      <c r="G34" s="23">
        <f t="shared" si="0"/>
        <v>12</v>
      </c>
      <c r="H34" s="46">
        <f t="shared" si="1"/>
        <v>152</v>
      </c>
      <c r="I34" s="17"/>
      <c r="J34" s="17"/>
      <c r="K34" s="17"/>
      <c r="L34" s="17">
        <v>152</v>
      </c>
      <c r="M34" s="38">
        <v>29</v>
      </c>
      <c r="N34" s="26">
        <f t="shared" si="2"/>
        <v>12</v>
      </c>
      <c r="O34" s="103"/>
    </row>
    <row r="35" spans="1:15" ht="25.2" customHeight="1" x14ac:dyDescent="0.4">
      <c r="A35" s="30">
        <v>30</v>
      </c>
      <c r="B35" s="161" t="s">
        <v>504</v>
      </c>
      <c r="C35" s="17" t="s">
        <v>50</v>
      </c>
      <c r="D35" s="161" t="s">
        <v>544</v>
      </c>
      <c r="E35" s="17">
        <v>100904</v>
      </c>
      <c r="F35" s="161" t="s">
        <v>575</v>
      </c>
      <c r="G35" s="23">
        <f t="shared" si="0"/>
        <v>11</v>
      </c>
      <c r="H35" s="46">
        <f t="shared" si="1"/>
        <v>154</v>
      </c>
      <c r="I35" s="17"/>
      <c r="J35" s="17"/>
      <c r="K35" s="17"/>
      <c r="L35" s="17">
        <v>154</v>
      </c>
      <c r="M35" s="38">
        <v>30</v>
      </c>
      <c r="N35" s="26">
        <f t="shared" si="2"/>
        <v>11</v>
      </c>
      <c r="O35" s="103"/>
    </row>
    <row r="36" spans="1:15" ht="25.2" customHeight="1" x14ac:dyDescent="0.4">
      <c r="A36" s="30">
        <v>31</v>
      </c>
      <c r="B36" s="161" t="s">
        <v>505</v>
      </c>
      <c r="C36" s="17" t="s">
        <v>50</v>
      </c>
      <c r="D36" s="161" t="s">
        <v>545</v>
      </c>
      <c r="E36" s="28" t="s">
        <v>600</v>
      </c>
      <c r="F36" s="161" t="s">
        <v>576</v>
      </c>
      <c r="G36" s="23">
        <f t="shared" si="0"/>
        <v>10</v>
      </c>
      <c r="H36" s="46">
        <f t="shared" si="1"/>
        <v>167</v>
      </c>
      <c r="I36" s="17"/>
      <c r="J36" s="17"/>
      <c r="K36" s="17"/>
      <c r="L36" s="17">
        <v>167</v>
      </c>
      <c r="M36" s="38">
        <v>31</v>
      </c>
      <c r="N36" s="26">
        <f t="shared" si="2"/>
        <v>10</v>
      </c>
      <c r="O36" s="103"/>
    </row>
    <row r="37" spans="1:15" ht="25.2" customHeight="1" x14ac:dyDescent="0.4">
      <c r="A37" s="30">
        <v>32</v>
      </c>
      <c r="B37" s="161" t="s">
        <v>506</v>
      </c>
      <c r="C37" s="17" t="s">
        <v>41</v>
      </c>
      <c r="D37" s="161" t="s">
        <v>546</v>
      </c>
      <c r="E37" s="17">
        <v>110815</v>
      </c>
      <c r="F37" s="161" t="s">
        <v>577</v>
      </c>
      <c r="G37" s="23">
        <f t="shared" si="0"/>
        <v>9</v>
      </c>
      <c r="H37" s="46">
        <f t="shared" si="1"/>
        <v>175</v>
      </c>
      <c r="I37" s="17"/>
      <c r="J37" s="17"/>
      <c r="K37" s="17"/>
      <c r="L37" s="17">
        <v>175</v>
      </c>
      <c r="M37" s="38">
        <v>32</v>
      </c>
      <c r="N37" s="26">
        <f t="shared" si="2"/>
        <v>9</v>
      </c>
      <c r="O37" s="103"/>
    </row>
    <row r="38" spans="1:15" ht="25.2" customHeight="1" x14ac:dyDescent="0.4">
      <c r="A38" s="30">
        <v>33</v>
      </c>
      <c r="B38" s="161" t="s">
        <v>507</v>
      </c>
      <c r="C38" s="17" t="s">
        <v>41</v>
      </c>
      <c r="D38" s="161" t="s">
        <v>547</v>
      </c>
      <c r="E38" s="17">
        <v>101220</v>
      </c>
      <c r="F38" s="161" t="s">
        <v>578</v>
      </c>
      <c r="G38" s="23">
        <f t="shared" si="0"/>
        <v>8</v>
      </c>
      <c r="H38" s="46">
        <f t="shared" si="1"/>
        <v>185</v>
      </c>
      <c r="I38" s="17"/>
      <c r="J38" s="17"/>
      <c r="K38" s="17"/>
      <c r="L38" s="17">
        <v>185</v>
      </c>
      <c r="M38" s="38">
        <v>33</v>
      </c>
      <c r="N38" s="26">
        <f t="shared" si="2"/>
        <v>8</v>
      </c>
      <c r="O38" s="103"/>
    </row>
    <row r="39" spans="1:15" ht="25.2" customHeight="1" x14ac:dyDescent="0.4">
      <c r="A39" s="30">
        <v>34</v>
      </c>
      <c r="B39" s="161" t="s">
        <v>508</v>
      </c>
      <c r="C39" s="17" t="s">
        <v>41</v>
      </c>
      <c r="D39" s="161" t="s">
        <v>548</v>
      </c>
      <c r="E39" s="28" t="s">
        <v>601</v>
      </c>
      <c r="F39" s="161" t="s">
        <v>573</v>
      </c>
      <c r="G39" s="23">
        <f t="shared" si="0"/>
        <v>7</v>
      </c>
      <c r="H39" s="46">
        <f t="shared" si="1"/>
        <v>202</v>
      </c>
      <c r="I39" s="17"/>
      <c r="J39" s="17"/>
      <c r="K39" s="17"/>
      <c r="L39" s="17">
        <v>202</v>
      </c>
      <c r="M39" s="38">
        <v>34</v>
      </c>
      <c r="N39" s="26">
        <f t="shared" si="2"/>
        <v>7</v>
      </c>
      <c r="O39" s="103"/>
    </row>
    <row r="40" spans="1:15" ht="25.2" customHeight="1" x14ac:dyDescent="0.4">
      <c r="A40" s="30">
        <v>35</v>
      </c>
      <c r="B40" s="161" t="s">
        <v>509</v>
      </c>
      <c r="C40" s="17" t="s">
        <v>50</v>
      </c>
      <c r="D40" s="161" t="s">
        <v>549</v>
      </c>
      <c r="E40" s="28" t="s">
        <v>602</v>
      </c>
      <c r="F40" s="161" t="s">
        <v>579</v>
      </c>
      <c r="G40" s="23">
        <f t="shared" si="0"/>
        <v>6</v>
      </c>
      <c r="H40" s="46">
        <f t="shared" si="1"/>
        <v>206</v>
      </c>
      <c r="I40" s="17"/>
      <c r="J40" s="17"/>
      <c r="K40" s="17"/>
      <c r="L40" s="17">
        <v>206</v>
      </c>
      <c r="M40" s="38">
        <v>35</v>
      </c>
      <c r="N40" s="26">
        <f t="shared" si="2"/>
        <v>6</v>
      </c>
      <c r="O40" s="103"/>
    </row>
    <row r="41" spans="1:15" ht="25.2" customHeight="1" x14ac:dyDescent="0.4">
      <c r="A41" s="30">
        <v>36</v>
      </c>
      <c r="B41" s="161" t="s">
        <v>510</v>
      </c>
      <c r="C41" s="17" t="s">
        <v>41</v>
      </c>
      <c r="D41" s="161" t="s">
        <v>550</v>
      </c>
      <c r="E41" s="17">
        <v>110520</v>
      </c>
      <c r="F41" s="161" t="s">
        <v>566</v>
      </c>
      <c r="G41" s="23">
        <f t="shared" si="0"/>
        <v>5</v>
      </c>
      <c r="H41" s="46">
        <f t="shared" si="1"/>
        <v>206</v>
      </c>
      <c r="I41" s="17"/>
      <c r="J41" s="17"/>
      <c r="K41" s="17"/>
      <c r="L41" s="17">
        <v>206</v>
      </c>
      <c r="M41" s="38">
        <v>36</v>
      </c>
      <c r="N41" s="26">
        <f t="shared" si="2"/>
        <v>5</v>
      </c>
      <c r="O41" s="103"/>
    </row>
    <row r="42" spans="1:15" ht="25.2" customHeight="1" x14ac:dyDescent="0.4">
      <c r="A42" s="30">
        <v>37</v>
      </c>
      <c r="B42" s="161" t="s">
        <v>511</v>
      </c>
      <c r="C42" s="17" t="s">
        <v>50</v>
      </c>
      <c r="D42" s="161" t="s">
        <v>551</v>
      </c>
      <c r="E42" s="28" t="s">
        <v>603</v>
      </c>
      <c r="F42" s="161" t="s">
        <v>580</v>
      </c>
      <c r="G42" s="23">
        <f t="shared" si="0"/>
        <v>4</v>
      </c>
      <c r="H42" s="46">
        <f t="shared" si="1"/>
        <v>210</v>
      </c>
      <c r="I42" s="17"/>
      <c r="J42" s="17"/>
      <c r="K42" s="17"/>
      <c r="L42" s="17">
        <v>210</v>
      </c>
      <c r="M42" s="38">
        <v>37</v>
      </c>
      <c r="N42" s="26">
        <f t="shared" si="2"/>
        <v>4</v>
      </c>
      <c r="O42" s="103"/>
    </row>
    <row r="43" spans="1:15" ht="25.2" customHeight="1" x14ac:dyDescent="0.4">
      <c r="A43" s="30">
        <v>38</v>
      </c>
      <c r="B43" s="161" t="s">
        <v>512</v>
      </c>
      <c r="C43" s="17" t="s">
        <v>50</v>
      </c>
      <c r="D43" s="161" t="s">
        <v>552</v>
      </c>
      <c r="E43" s="17">
        <v>121213</v>
      </c>
      <c r="F43" s="161" t="s">
        <v>581</v>
      </c>
      <c r="G43" s="23">
        <f t="shared" si="0"/>
        <v>3</v>
      </c>
      <c r="H43" s="46">
        <f t="shared" si="1"/>
        <v>242</v>
      </c>
      <c r="I43" s="17"/>
      <c r="J43" s="17"/>
      <c r="K43" s="17"/>
      <c r="L43" s="17">
        <v>242</v>
      </c>
      <c r="M43" s="38">
        <v>38</v>
      </c>
      <c r="N43" s="26">
        <f t="shared" si="2"/>
        <v>3</v>
      </c>
      <c r="O43" s="103"/>
    </row>
    <row r="44" spans="1:15" ht="25.2" customHeight="1" x14ac:dyDescent="0.4">
      <c r="A44" s="30">
        <v>39</v>
      </c>
      <c r="B44" s="161" t="s">
        <v>513</v>
      </c>
      <c r="C44" s="17" t="s">
        <v>50</v>
      </c>
      <c r="D44" s="161" t="s">
        <v>553</v>
      </c>
      <c r="E44" s="28" t="s">
        <v>604</v>
      </c>
      <c r="F44" s="161" t="s">
        <v>582</v>
      </c>
      <c r="G44" s="23">
        <f t="shared" si="0"/>
        <v>2</v>
      </c>
      <c r="H44" s="46">
        <f t="shared" si="1"/>
        <v>246</v>
      </c>
      <c r="I44" s="17"/>
      <c r="J44" s="17"/>
      <c r="K44" s="17"/>
      <c r="L44" s="17">
        <v>246</v>
      </c>
      <c r="M44" s="38">
        <v>39</v>
      </c>
      <c r="N44" s="26">
        <f t="shared" si="2"/>
        <v>2</v>
      </c>
      <c r="O44" s="103"/>
    </row>
    <row r="45" spans="1:15" ht="25.2" customHeight="1" thickBot="1" x14ac:dyDescent="0.45">
      <c r="A45" s="30">
        <v>39</v>
      </c>
      <c r="B45" s="161" t="s">
        <v>514</v>
      </c>
      <c r="C45" s="17" t="s">
        <v>41</v>
      </c>
      <c r="D45" s="161" t="s">
        <v>554</v>
      </c>
      <c r="E45" s="28" t="s">
        <v>605</v>
      </c>
      <c r="F45" s="161" t="s">
        <v>583</v>
      </c>
      <c r="G45" s="29">
        <f t="shared" si="0"/>
        <v>2</v>
      </c>
      <c r="H45" s="46">
        <f t="shared" si="1"/>
        <v>246</v>
      </c>
      <c r="I45" s="17"/>
      <c r="J45" s="17"/>
      <c r="K45" s="17"/>
      <c r="L45" s="17">
        <v>246</v>
      </c>
      <c r="M45" s="38">
        <v>39</v>
      </c>
      <c r="N45" s="26">
        <f t="shared" si="2"/>
        <v>2</v>
      </c>
      <c r="O45" s="103"/>
    </row>
    <row r="46" spans="1:15" ht="19.8" thickTop="1" x14ac:dyDescent="0.4"/>
  </sheetData>
  <mergeCells count="13">
    <mergeCell ref="O3:O5"/>
    <mergeCell ref="G3:G5"/>
    <mergeCell ref="H3:H5"/>
    <mergeCell ref="I3:K3"/>
    <mergeCell ref="L3:N3"/>
    <mergeCell ref="I4:J4"/>
    <mergeCell ref="L4:M4"/>
    <mergeCell ref="F3:F5"/>
    <mergeCell ref="A3:A5"/>
    <mergeCell ref="B3:B5"/>
    <mergeCell ref="C3:C5"/>
    <mergeCell ref="D3:D5"/>
    <mergeCell ref="E3:E5"/>
  </mergeCells>
  <phoneticPr fontId="1" type="noConversion"/>
  <printOptions horizontalCentered="1"/>
  <pageMargins left="0.15748031496062992" right="0.17" top="0.17" bottom="0.17" header="0.2" footer="0.17"/>
  <pageSetup paperSize="9" scale="5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2E8D0D02EC4E94EBE156D6BA1D3E7A3" ma:contentTypeVersion="11" ma:contentTypeDescription="새 문서를 만듭니다." ma:contentTypeScope="" ma:versionID="cfdc2c9bfde53d5f2302a251a01d8b0f">
  <xsd:schema xmlns:xsd="http://www.w3.org/2001/XMLSchema" xmlns:xs="http://www.w3.org/2001/XMLSchema" xmlns:p="http://schemas.microsoft.com/office/2006/metadata/properties" xmlns:ns2="db6f2f2e-ff79-4d5c-9368-159bf5d82c01" targetNamespace="http://schemas.microsoft.com/office/2006/metadata/properties" ma:root="true" ma:fieldsID="f11c6ad727708c2ce62f2b11e095701b" ns2:_="">
    <xsd:import namespace="db6f2f2e-ff79-4d5c-9368-159bf5d82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f2f2e-ff79-4d5c-9368-159bf5d82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372AA1-E806-4855-994A-7EC6466590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6f2f2e-ff79-4d5c-9368-159bf5d82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EB76031-3C29-43D8-94B3-6A5E29D2009E}">
  <ds:schemaRefs>
    <ds:schemaRef ds:uri="db6f2f2e-ff79-4d5c-9368-159bf5d82c01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4451ED1-3AF9-4CE1-98A9-9860A91578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 지정된 범위</vt:lpstr>
      </vt:variant>
      <vt:variant>
        <vt:i4>15</vt:i4>
      </vt:variant>
    </vt:vector>
  </HeadingPairs>
  <TitlesOfParts>
    <vt:vector size="30" baseType="lpstr">
      <vt:lpstr>ILCA 7</vt:lpstr>
      <vt:lpstr>ILCA 6</vt:lpstr>
      <vt:lpstr>ILCA 4(혼성오픈)</vt:lpstr>
      <vt:lpstr>ILCA 4(남)</vt:lpstr>
      <vt:lpstr>ILCA 4(여)</vt:lpstr>
      <vt:lpstr>iQFoil(남)</vt:lpstr>
      <vt:lpstr>iQFoil(여)</vt:lpstr>
      <vt:lpstr>RSX</vt:lpstr>
      <vt:lpstr>테크노293</vt:lpstr>
      <vt:lpstr>49er</vt:lpstr>
      <vt:lpstr>470(혼성)</vt:lpstr>
      <vt:lpstr>420(혼성오픈)</vt:lpstr>
      <vt:lpstr>카이트보딩(남)</vt:lpstr>
      <vt:lpstr>카이트보딩(여)</vt:lpstr>
      <vt:lpstr>옵티미스트(전체)</vt:lpstr>
      <vt:lpstr>'420(혼성오픈)'!Print_Area</vt:lpstr>
      <vt:lpstr>'470(혼성)'!Print_Area</vt:lpstr>
      <vt:lpstr>'49er'!Print_Area</vt:lpstr>
      <vt:lpstr>'ILCA 4(남)'!Print_Area</vt:lpstr>
      <vt:lpstr>'ILCA 4(여)'!Print_Area</vt:lpstr>
      <vt:lpstr>'ILCA 4(혼성오픈)'!Print_Area</vt:lpstr>
      <vt:lpstr>'ILCA 6'!Print_Area</vt:lpstr>
      <vt:lpstr>'ILCA 7'!Print_Area</vt:lpstr>
      <vt:lpstr>'iQFoil(남)'!Print_Area</vt:lpstr>
      <vt:lpstr>'iQFoil(여)'!Print_Area</vt:lpstr>
      <vt:lpstr>RSX!Print_Area</vt:lpstr>
      <vt:lpstr>'옵티미스트(전체)'!Print_Area</vt:lpstr>
      <vt:lpstr>'카이트보딩(남)'!Print_Area</vt:lpstr>
      <vt:lpstr>'카이트보딩(여)'!Print_Area</vt:lpstr>
      <vt:lpstr>테크노293!Print_Area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국가대표지원팀</dc:creator>
  <cp:lastModifiedBy>ksaf2</cp:lastModifiedBy>
  <cp:lastPrinted>2022-04-22T05:32:13Z</cp:lastPrinted>
  <dcterms:created xsi:type="dcterms:W3CDTF">2015-10-26T01:21:36Z</dcterms:created>
  <dcterms:modified xsi:type="dcterms:W3CDTF">2022-04-22T05:35:09Z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0x01010082E8D0D02EC4E94EBE156D6BA1D3E7A3</vt:lpwstr>
  </property>
</Properties>
</file>