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"/>
    </mc:Choice>
  </mc:AlternateContent>
  <xr:revisionPtr revIDLastSave="1904" documentId="8_{EE7B7261-7C56-493E-955F-F057F526F883}" xr6:coauthVersionLast="47" xr6:coauthVersionMax="47" xr10:uidLastSave="{AD4051BD-AD48-4C4F-A9DF-5DA2737983CF}"/>
  <bookViews>
    <workbookView xWindow="28680" yWindow="-120" windowWidth="29040" windowHeight="15840" xr2:uid="{00000000-000D-0000-FFFF-FFFF00000000}"/>
  </bookViews>
  <sheets>
    <sheet name="레이저(남)" sheetId="67" r:id="rId1"/>
    <sheet name="레이저레이디얼" sheetId="57" r:id="rId2"/>
    <sheet name="레이저4.7(남)" sheetId="79" r:id="rId3"/>
    <sheet name="레이저4.7(여)" sheetId="80" r:id="rId4"/>
    <sheet name="iQFoil(남)" sheetId="68" r:id="rId5"/>
    <sheet name="iQFoil(여)" sheetId="76" r:id="rId6"/>
    <sheet name="470(남성)" sheetId="72" r:id="rId7"/>
    <sheet name="470(혼성)" sheetId="66" r:id="rId8"/>
    <sheet name="49er(남)" sheetId="71" r:id="rId9"/>
    <sheet name="420" sheetId="75" r:id="rId10"/>
    <sheet name="카이트보딩(남)" sheetId="73" r:id="rId11"/>
    <sheet name="카이트보딩(여)" sheetId="77" r:id="rId12"/>
    <sheet name="옵티미스트(전체)" sheetId="78" r:id="rId13"/>
  </sheets>
  <definedNames>
    <definedName name="_xlnm._FilterDatabase" localSheetId="9" hidden="1">'420'!$A$3:$N$14</definedName>
    <definedName name="_xlnm._FilterDatabase" localSheetId="6" hidden="1">'470(남성)'!$A$3:$N$11</definedName>
    <definedName name="_xlnm._FilterDatabase" localSheetId="7" hidden="1">'470(혼성)'!$A$3:$N$9</definedName>
    <definedName name="_xlnm._FilterDatabase" localSheetId="8" hidden="1">'49er(남)'!$A$3:$N$17</definedName>
    <definedName name="_xlnm._FilterDatabase" localSheetId="4" hidden="1">'iQFoil(남)'!$A$3:$N$17</definedName>
    <definedName name="_xlnm._FilterDatabase" localSheetId="5" hidden="1">'iQFoil(여)'!$A$3:$O$7</definedName>
    <definedName name="_xlnm._FilterDatabase" localSheetId="0" hidden="1">'레이저(남)'!$A$3:$N$26</definedName>
    <definedName name="_xlnm._FilterDatabase" localSheetId="2" hidden="1">'레이저4.7(남)'!$A$3:$N$15</definedName>
    <definedName name="_xlnm._FilterDatabase" localSheetId="1" hidden="1">레이저레이디얼!$B$3:$N$15</definedName>
    <definedName name="_xlnm._FilterDatabase" localSheetId="12" hidden="1">'옵티미스트(전체)'!$A$3:$O$75</definedName>
    <definedName name="_xlnm._FilterDatabase" localSheetId="10" hidden="1">'카이트보딩(남)'!$A$3:$N$13</definedName>
    <definedName name="_xlnm._FilterDatabase" localSheetId="11" hidden="1">'카이트보딩(여)'!$A$3:$N$9</definedName>
    <definedName name="_xlnm.Print_Area" localSheetId="9">'420'!$A$1:$N$14</definedName>
    <definedName name="_xlnm.Print_Area" localSheetId="6">'470(남성)'!$A$1:$N$11</definedName>
    <definedName name="_xlnm.Print_Area" localSheetId="7">'470(혼성)'!$A$1:$N$9</definedName>
    <definedName name="_xlnm.Print_Area" localSheetId="8">'49er(남)'!$A$1:$N$17</definedName>
    <definedName name="_xlnm.Print_Area" localSheetId="4">'iQFoil(남)'!$A$1:$N$32</definedName>
    <definedName name="_xlnm.Print_Area" localSheetId="5">'iQFoil(여)'!$A$1:$O$7</definedName>
    <definedName name="_xlnm.Print_Area" localSheetId="0">'레이저(남)'!$A$1:$N$45</definedName>
    <definedName name="_xlnm.Print_Area" localSheetId="2">'레이저4.7(남)'!$A$1:$N$15</definedName>
    <definedName name="_xlnm.Print_Area" localSheetId="3">'레이저4.7(여)'!$A$1:$O$6</definedName>
    <definedName name="_xlnm.Print_Area" localSheetId="1">레이저레이디얼!$A$1:$N$32</definedName>
    <definedName name="_xlnm.Print_Area" localSheetId="12">'옵티미스트(전체)'!$A$1:$O$75</definedName>
    <definedName name="_xlnm.Print_Area" localSheetId="10">'카이트보딩(남)'!$A$1:$N$21</definedName>
    <definedName name="_xlnm.Print_Area" localSheetId="11">'카이트보딩(여)'!$A$1:$N$17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76" l="1"/>
  <c r="H7" i="76"/>
  <c r="K6" i="66"/>
  <c r="K6" i="72"/>
  <c r="O6" i="76"/>
  <c r="G6" i="76" s="1"/>
  <c r="O7" i="76"/>
  <c r="G7" i="76" s="1"/>
  <c r="K6" i="68"/>
  <c r="N13" i="68"/>
  <c r="N14" i="68"/>
  <c r="N15" i="68"/>
  <c r="N17" i="68"/>
  <c r="N12" i="68"/>
  <c r="N7" i="68"/>
  <c r="N8" i="68"/>
  <c r="N9" i="68"/>
  <c r="N10" i="68"/>
  <c r="N6" i="68"/>
  <c r="O6" i="80"/>
  <c r="H6" i="80"/>
  <c r="G6" i="80"/>
  <c r="N6" i="79"/>
  <c r="K6" i="79"/>
  <c r="N15" i="79"/>
  <c r="H15" i="79"/>
  <c r="G15" i="79"/>
  <c r="K14" i="79"/>
  <c r="G14" i="79" s="1"/>
  <c r="H14" i="79"/>
  <c r="N13" i="79"/>
  <c r="K13" i="79"/>
  <c r="H13" i="79"/>
  <c r="N12" i="79"/>
  <c r="K12" i="79"/>
  <c r="H12" i="79"/>
  <c r="N11" i="79"/>
  <c r="K11" i="79"/>
  <c r="H11" i="79"/>
  <c r="N10" i="79"/>
  <c r="G10" i="79" s="1"/>
  <c r="K10" i="79"/>
  <c r="H10" i="79"/>
  <c r="N9" i="79"/>
  <c r="K9" i="79"/>
  <c r="H9" i="79"/>
  <c r="N8" i="79"/>
  <c r="K8" i="79"/>
  <c r="H8" i="79"/>
  <c r="N7" i="79"/>
  <c r="K7" i="79"/>
  <c r="G7" i="79" s="1"/>
  <c r="H7" i="79"/>
  <c r="H6" i="79"/>
  <c r="G6" i="79"/>
  <c r="O6" i="78"/>
  <c r="L6" i="78"/>
  <c r="O75" i="78"/>
  <c r="G75" i="78" s="1"/>
  <c r="H75" i="78"/>
  <c r="O74" i="78"/>
  <c r="G74" i="78" s="1"/>
  <c r="H74" i="78"/>
  <c r="O73" i="78"/>
  <c r="L73" i="78"/>
  <c r="H73" i="78"/>
  <c r="O72" i="78"/>
  <c r="G72" i="78" s="1"/>
  <c r="H72" i="78"/>
  <c r="O71" i="78"/>
  <c r="H71" i="78"/>
  <c r="G71" i="78"/>
  <c r="O70" i="78"/>
  <c r="L70" i="78"/>
  <c r="H70" i="78"/>
  <c r="O69" i="78"/>
  <c r="L69" i="78"/>
  <c r="G69" i="78" s="1"/>
  <c r="H69" i="78"/>
  <c r="O68" i="78"/>
  <c r="G68" i="78" s="1"/>
  <c r="H68" i="78"/>
  <c r="O67" i="78"/>
  <c r="G67" i="78" s="1"/>
  <c r="H67" i="78"/>
  <c r="O66" i="78"/>
  <c r="L66" i="78"/>
  <c r="H66" i="78"/>
  <c r="O65" i="78"/>
  <c r="G65" i="78" s="1"/>
  <c r="H65" i="78"/>
  <c r="O64" i="78"/>
  <c r="L64" i="78"/>
  <c r="H64" i="78"/>
  <c r="O63" i="78"/>
  <c r="H63" i="78"/>
  <c r="G63" i="78"/>
  <c r="O62" i="78"/>
  <c r="L62" i="78"/>
  <c r="G62" i="78" s="1"/>
  <c r="H62" i="78"/>
  <c r="O61" i="78"/>
  <c r="G61" i="78" s="1"/>
  <c r="H61" i="78"/>
  <c r="O60" i="78"/>
  <c r="H60" i="78"/>
  <c r="G60" i="78"/>
  <c r="O59" i="78"/>
  <c r="G59" i="78" s="1"/>
  <c r="H59" i="78"/>
  <c r="O58" i="78"/>
  <c r="L58" i="78"/>
  <c r="H58" i="78"/>
  <c r="G58" i="78"/>
  <c r="O57" i="78"/>
  <c r="G57" i="78" s="1"/>
  <c r="H57" i="78"/>
  <c r="O56" i="78"/>
  <c r="G56" i="78" s="1"/>
  <c r="H56" i="78"/>
  <c r="O55" i="78"/>
  <c r="L55" i="78"/>
  <c r="G55" i="78" s="1"/>
  <c r="H55" i="78"/>
  <c r="O54" i="78"/>
  <c r="L54" i="78"/>
  <c r="G54" i="78" s="1"/>
  <c r="H54" i="78"/>
  <c r="O53" i="78"/>
  <c r="L53" i="78"/>
  <c r="G53" i="78" s="1"/>
  <c r="H53" i="78"/>
  <c r="O52" i="78"/>
  <c r="G52" i="78" s="1"/>
  <c r="H52" i="78"/>
  <c r="O51" i="78"/>
  <c r="L51" i="78"/>
  <c r="G51" i="78" s="1"/>
  <c r="H51" i="78"/>
  <c r="O50" i="78"/>
  <c r="L50" i="78"/>
  <c r="H50" i="78"/>
  <c r="O49" i="78"/>
  <c r="G49" i="78" s="1"/>
  <c r="L49" i="78"/>
  <c r="H49" i="78"/>
  <c r="O48" i="78"/>
  <c r="L48" i="78"/>
  <c r="G48" i="78" s="1"/>
  <c r="H48" i="78"/>
  <c r="O47" i="78"/>
  <c r="L47" i="78"/>
  <c r="G47" i="78" s="1"/>
  <c r="H47" i="78"/>
  <c r="O46" i="78"/>
  <c r="L46" i="78"/>
  <c r="G46" i="78" s="1"/>
  <c r="H46" i="78"/>
  <c r="O45" i="78"/>
  <c r="L45" i="78"/>
  <c r="G45" i="78" s="1"/>
  <c r="H45" i="78"/>
  <c r="O44" i="78"/>
  <c r="L44" i="78"/>
  <c r="G44" i="78" s="1"/>
  <c r="H44" i="78"/>
  <c r="O43" i="78"/>
  <c r="L43" i="78"/>
  <c r="H43" i="78"/>
  <c r="G43" i="78"/>
  <c r="O42" i="78"/>
  <c r="L42" i="78"/>
  <c r="G42" i="78" s="1"/>
  <c r="H42" i="78"/>
  <c r="O41" i="78"/>
  <c r="L41" i="78"/>
  <c r="G41" i="78" s="1"/>
  <c r="H41" i="78"/>
  <c r="O40" i="78"/>
  <c r="L40" i="78"/>
  <c r="H40" i="78"/>
  <c r="O39" i="78"/>
  <c r="L39" i="78"/>
  <c r="G39" i="78" s="1"/>
  <c r="H39" i="78"/>
  <c r="O38" i="78"/>
  <c r="L38" i="78"/>
  <c r="G38" i="78" s="1"/>
  <c r="H38" i="78"/>
  <c r="O37" i="78"/>
  <c r="G37" i="78" s="1"/>
  <c r="H37" i="78"/>
  <c r="O36" i="78"/>
  <c r="G36" i="78" s="1"/>
  <c r="L36" i="78"/>
  <c r="H36" i="78"/>
  <c r="O35" i="78"/>
  <c r="G35" i="78" s="1"/>
  <c r="L35" i="78"/>
  <c r="H35" i="78"/>
  <c r="O34" i="78"/>
  <c r="L34" i="78"/>
  <c r="H34" i="78"/>
  <c r="O33" i="78"/>
  <c r="L33" i="78"/>
  <c r="G33" i="78" s="1"/>
  <c r="H33" i="78"/>
  <c r="O32" i="78"/>
  <c r="L32" i="78"/>
  <c r="H32" i="78"/>
  <c r="O31" i="78"/>
  <c r="L31" i="78"/>
  <c r="G31" i="78" s="1"/>
  <c r="H31" i="78"/>
  <c r="O30" i="78"/>
  <c r="L30" i="78"/>
  <c r="H30" i="78"/>
  <c r="O29" i="78"/>
  <c r="L29" i="78"/>
  <c r="H29" i="78"/>
  <c r="G29" i="78"/>
  <c r="O28" i="78"/>
  <c r="L28" i="78"/>
  <c r="H28" i="78"/>
  <c r="O27" i="78"/>
  <c r="L27" i="78"/>
  <c r="G27" i="78" s="1"/>
  <c r="H27" i="78"/>
  <c r="O26" i="78"/>
  <c r="G26" i="78" s="1"/>
  <c r="L26" i="78"/>
  <c r="H26" i="78"/>
  <c r="O25" i="78"/>
  <c r="L25" i="78"/>
  <c r="G25" i="78" s="1"/>
  <c r="H25" i="78"/>
  <c r="O24" i="78"/>
  <c r="L24" i="78"/>
  <c r="H24" i="78"/>
  <c r="O23" i="78"/>
  <c r="L23" i="78"/>
  <c r="H23" i="78"/>
  <c r="G23" i="78"/>
  <c r="O22" i="78"/>
  <c r="L22" i="78"/>
  <c r="H22" i="78"/>
  <c r="O21" i="78"/>
  <c r="L21" i="78"/>
  <c r="G21" i="78" s="1"/>
  <c r="H21" i="78"/>
  <c r="O20" i="78"/>
  <c r="G20" i="78" s="1"/>
  <c r="L20" i="78"/>
  <c r="H20" i="78"/>
  <c r="O19" i="78"/>
  <c r="L19" i="78"/>
  <c r="G19" i="78" s="1"/>
  <c r="H19" i="78"/>
  <c r="O18" i="78"/>
  <c r="L18" i="78"/>
  <c r="H18" i="78"/>
  <c r="O17" i="78"/>
  <c r="L17" i="78"/>
  <c r="G17" i="78" s="1"/>
  <c r="H17" i="78"/>
  <c r="O16" i="78"/>
  <c r="G16" i="78" s="1"/>
  <c r="L16" i="78"/>
  <c r="H16" i="78"/>
  <c r="O15" i="78"/>
  <c r="L15" i="78"/>
  <c r="G15" i="78" s="1"/>
  <c r="H15" i="78"/>
  <c r="O14" i="78"/>
  <c r="L14" i="78"/>
  <c r="H14" i="78"/>
  <c r="O13" i="78"/>
  <c r="L13" i="78"/>
  <c r="H13" i="78"/>
  <c r="G13" i="78"/>
  <c r="O12" i="78"/>
  <c r="G12" i="78" s="1"/>
  <c r="L12" i="78"/>
  <c r="H12" i="78"/>
  <c r="O11" i="78"/>
  <c r="L11" i="78"/>
  <c r="G11" i="78" s="1"/>
  <c r="H11" i="78"/>
  <c r="O10" i="78"/>
  <c r="G10" i="78" s="1"/>
  <c r="L10" i="78"/>
  <c r="H10" i="78"/>
  <c r="O9" i="78"/>
  <c r="L9" i="78"/>
  <c r="H9" i="78"/>
  <c r="G9" i="78"/>
  <c r="O8" i="78"/>
  <c r="L8" i="78"/>
  <c r="H8" i="78"/>
  <c r="O7" i="78"/>
  <c r="L7" i="78"/>
  <c r="H7" i="78"/>
  <c r="G7" i="78"/>
  <c r="G6" i="78"/>
  <c r="H6" i="78"/>
  <c r="N17" i="77"/>
  <c r="K21" i="73"/>
  <c r="N21" i="73"/>
  <c r="N25" i="68"/>
  <c r="K25" i="68"/>
  <c r="N26" i="57"/>
  <c r="K26" i="57"/>
  <c r="G26" i="57" s="1"/>
  <c r="K24" i="67"/>
  <c r="K7" i="67"/>
  <c r="N35" i="67"/>
  <c r="N36" i="67"/>
  <c r="N37" i="67"/>
  <c r="N38" i="67"/>
  <c r="N39" i="67"/>
  <c r="N40" i="67"/>
  <c r="N41" i="67"/>
  <c r="N42" i="67"/>
  <c r="N43" i="67"/>
  <c r="N45" i="67"/>
  <c r="N34" i="67"/>
  <c r="K35" i="67"/>
  <c r="K36" i="67"/>
  <c r="K37" i="67"/>
  <c r="K38" i="67"/>
  <c r="K39" i="67"/>
  <c r="K40" i="67"/>
  <c r="K41" i="67"/>
  <c r="K43" i="67"/>
  <c r="K44" i="67"/>
  <c r="K34" i="67"/>
  <c r="K27" i="57"/>
  <c r="G27" i="57" s="1"/>
  <c r="K28" i="57"/>
  <c r="G28" i="57" s="1"/>
  <c r="K29" i="57"/>
  <c r="K30" i="57"/>
  <c r="K31" i="57"/>
  <c r="K32" i="57"/>
  <c r="N27" i="57"/>
  <c r="N28" i="57"/>
  <c r="N29" i="57"/>
  <c r="N30" i="57"/>
  <c r="N31" i="57"/>
  <c r="G31" i="57" s="1"/>
  <c r="N32" i="57"/>
  <c r="N26" i="68"/>
  <c r="N27" i="68"/>
  <c r="N28" i="68"/>
  <c r="N29" i="68"/>
  <c r="N30" i="68"/>
  <c r="N31" i="68"/>
  <c r="K26" i="68"/>
  <c r="K27" i="68"/>
  <c r="K28" i="68"/>
  <c r="K30" i="68"/>
  <c r="G31" i="68"/>
  <c r="K32" i="68"/>
  <c r="G32" i="68" s="1"/>
  <c r="N6" i="77"/>
  <c r="H17" i="77"/>
  <c r="G17" i="77"/>
  <c r="H21" i="73"/>
  <c r="H32" i="68"/>
  <c r="H31" i="68"/>
  <c r="G30" i="68"/>
  <c r="H30" i="68"/>
  <c r="G29" i="68"/>
  <c r="H29" i="68"/>
  <c r="H28" i="68"/>
  <c r="G27" i="68"/>
  <c r="H27" i="68"/>
  <c r="H26" i="68"/>
  <c r="H25" i="68"/>
  <c r="G32" i="57"/>
  <c r="H32" i="57"/>
  <c r="H31" i="57"/>
  <c r="H30" i="57"/>
  <c r="H29" i="57"/>
  <c r="H28" i="57"/>
  <c r="H27" i="57"/>
  <c r="H26" i="57"/>
  <c r="H45" i="67"/>
  <c r="H44" i="67"/>
  <c r="H43" i="67"/>
  <c r="H42" i="67"/>
  <c r="H41" i="67"/>
  <c r="H40" i="67"/>
  <c r="H39" i="67"/>
  <c r="H38" i="67"/>
  <c r="H37" i="67"/>
  <c r="H36" i="67"/>
  <c r="H35" i="67"/>
  <c r="H34" i="67"/>
  <c r="G28" i="68" l="1"/>
  <c r="G8" i="79"/>
  <c r="G11" i="79"/>
  <c r="G40" i="67"/>
  <c r="G39" i="67"/>
  <c r="G38" i="67"/>
  <c r="G41" i="67"/>
  <c r="G36" i="67"/>
  <c r="G9" i="79"/>
  <c r="G12" i="79"/>
  <c r="G13" i="79"/>
  <c r="G8" i="78"/>
  <c r="G24" i="78"/>
  <c r="G22" i="78"/>
  <c r="G50" i="78"/>
  <c r="G66" i="78"/>
  <c r="G18" i="78"/>
  <c r="G34" i="78"/>
  <c r="G32" i="78"/>
  <c r="G64" i="78"/>
  <c r="G14" i="78"/>
  <c r="G30" i="78"/>
  <c r="G70" i="78"/>
  <c r="G28" i="78"/>
  <c r="G40" i="78"/>
  <c r="G73" i="78"/>
  <c r="G37" i="67"/>
  <c r="G43" i="67"/>
  <c r="G35" i="67"/>
  <c r="G44" i="67"/>
  <c r="G34" i="67"/>
  <c r="G45" i="67"/>
  <c r="G42" i="67"/>
  <c r="G29" i="57"/>
  <c r="G26" i="68"/>
  <c r="G25" i="68"/>
  <c r="G21" i="73"/>
  <c r="G30" i="57"/>
  <c r="H8" i="77" l="1"/>
  <c r="H7" i="77"/>
  <c r="N11" i="73"/>
  <c r="K11" i="73"/>
  <c r="G11" i="73" s="1"/>
  <c r="H11" i="73"/>
  <c r="K9" i="77"/>
  <c r="G9" i="77" s="1"/>
  <c r="H9" i="77"/>
  <c r="K7" i="77"/>
  <c r="G7" i="77" s="1"/>
  <c r="K8" i="77"/>
  <c r="G8" i="77" s="1"/>
  <c r="K6" i="77"/>
  <c r="H6" i="77"/>
  <c r="G6" i="77" l="1"/>
  <c r="H16" i="67"/>
  <c r="N13" i="57" l="1"/>
  <c r="K13" i="57"/>
  <c r="H13" i="57"/>
  <c r="H12" i="57"/>
  <c r="K12" i="57"/>
  <c r="N12" i="57"/>
  <c r="N11" i="57"/>
  <c r="K11" i="57"/>
  <c r="H11" i="57"/>
  <c r="N12" i="73"/>
  <c r="G12" i="73" s="1"/>
  <c r="N6" i="73"/>
  <c r="H12" i="73"/>
  <c r="G12" i="57" l="1"/>
  <c r="G11" i="57"/>
  <c r="G13" i="57"/>
  <c r="H13" i="73"/>
  <c r="H10" i="73"/>
  <c r="K7" i="73"/>
  <c r="K8" i="73"/>
  <c r="K9" i="73"/>
  <c r="K10" i="73"/>
  <c r="K13" i="73"/>
  <c r="G13" i="73" s="1"/>
  <c r="N14" i="75"/>
  <c r="K14" i="75"/>
  <c r="H14" i="75"/>
  <c r="N13" i="75"/>
  <c r="K13" i="75"/>
  <c r="G13" i="75" s="1"/>
  <c r="H13" i="75"/>
  <c r="N12" i="75"/>
  <c r="K12" i="75"/>
  <c r="G12" i="75" s="1"/>
  <c r="H12" i="75"/>
  <c r="N11" i="75"/>
  <c r="K11" i="75"/>
  <c r="G11" i="75" s="1"/>
  <c r="H11" i="75"/>
  <c r="N10" i="75"/>
  <c r="K10" i="75"/>
  <c r="G10" i="75" s="1"/>
  <c r="H10" i="75"/>
  <c r="N9" i="75"/>
  <c r="K9" i="75"/>
  <c r="H9" i="75"/>
  <c r="N8" i="75"/>
  <c r="K8" i="75"/>
  <c r="H8" i="75"/>
  <c r="N7" i="75"/>
  <c r="K7" i="75"/>
  <c r="H7" i="75"/>
  <c r="N6" i="75"/>
  <c r="K6" i="75"/>
  <c r="G6" i="75" s="1"/>
  <c r="H6" i="75"/>
  <c r="N10" i="73"/>
  <c r="N9" i="73"/>
  <c r="H9" i="73"/>
  <c r="N8" i="73"/>
  <c r="H8" i="73"/>
  <c r="N7" i="73"/>
  <c r="H7" i="73"/>
  <c r="K6" i="73"/>
  <c r="H6" i="73"/>
  <c r="H16" i="71"/>
  <c r="H17" i="71"/>
  <c r="H15" i="71"/>
  <c r="H14" i="71"/>
  <c r="H12" i="71"/>
  <c r="H11" i="71"/>
  <c r="H9" i="71"/>
  <c r="H13" i="71"/>
  <c r="H8" i="71"/>
  <c r="H10" i="71"/>
  <c r="H7" i="71"/>
  <c r="H6" i="71"/>
  <c r="N7" i="71"/>
  <c r="N10" i="71"/>
  <c r="N8" i="71"/>
  <c r="N13" i="71"/>
  <c r="N9" i="71"/>
  <c r="N11" i="71"/>
  <c r="N12" i="71"/>
  <c r="N14" i="71"/>
  <c r="N15" i="71"/>
  <c r="N17" i="71"/>
  <c r="G17" i="71" s="1"/>
  <c r="N16" i="71"/>
  <c r="G16" i="71" s="1"/>
  <c r="N6" i="71"/>
  <c r="N7" i="66"/>
  <c r="N8" i="66"/>
  <c r="N6" i="66"/>
  <c r="H10" i="72"/>
  <c r="H11" i="72"/>
  <c r="H9" i="72"/>
  <c r="H7" i="72"/>
  <c r="H8" i="72"/>
  <c r="H6" i="72"/>
  <c r="N8" i="72"/>
  <c r="N7" i="72"/>
  <c r="N9" i="72"/>
  <c r="N11" i="72"/>
  <c r="N10" i="72"/>
  <c r="G10" i="72" s="1"/>
  <c r="N6" i="72"/>
  <c r="H17" i="68"/>
  <c r="H15" i="68"/>
  <c r="H16" i="68"/>
  <c r="H14" i="68"/>
  <c r="H13" i="68"/>
  <c r="H12" i="68"/>
  <c r="H10" i="68"/>
  <c r="H9" i="68"/>
  <c r="H8" i="68"/>
  <c r="H7" i="68"/>
  <c r="H6" i="68"/>
  <c r="G8" i="75" l="1"/>
  <c r="G7" i="75"/>
  <c r="G9" i="75"/>
  <c r="G14" i="75"/>
  <c r="G10" i="73"/>
  <c r="G7" i="73"/>
  <c r="G8" i="73"/>
  <c r="G6" i="73"/>
  <c r="G9" i="73"/>
  <c r="G15" i="68"/>
  <c r="G14" i="68"/>
  <c r="H15" i="57"/>
  <c r="H14" i="57"/>
  <c r="H10" i="57"/>
  <c r="H9" i="57"/>
  <c r="H8" i="57"/>
  <c r="H7" i="57"/>
  <c r="H6" i="57"/>
  <c r="N7" i="57" l="1"/>
  <c r="N8" i="57"/>
  <c r="N9" i="57"/>
  <c r="N10" i="57"/>
  <c r="G10" i="57" s="1"/>
  <c r="N14" i="57"/>
  <c r="G14" i="57" s="1"/>
  <c r="N15" i="57"/>
  <c r="G15" i="57" s="1"/>
  <c r="N6" i="57"/>
  <c r="H20" i="67"/>
  <c r="H19" i="67"/>
  <c r="H24" i="67"/>
  <c r="H25" i="67"/>
  <c r="H26" i="67"/>
  <c r="H23" i="67"/>
  <c r="H21" i="67"/>
  <c r="H18" i="67"/>
  <c r="H22" i="67"/>
  <c r="H17" i="67"/>
  <c r="H14" i="67"/>
  <c r="H13" i="67"/>
  <c r="H11" i="67"/>
  <c r="H15" i="67"/>
  <c r="H12" i="67"/>
  <c r="H10" i="67"/>
  <c r="H8" i="67"/>
  <c r="H9" i="67"/>
  <c r="H7" i="67"/>
  <c r="N20" i="67"/>
  <c r="G20" i="67" s="1"/>
  <c r="N19" i="67"/>
  <c r="G19" i="67" s="1"/>
  <c r="N24" i="67"/>
  <c r="G24" i="67" s="1"/>
  <c r="N25" i="67"/>
  <c r="N7" i="67"/>
  <c r="N9" i="67"/>
  <c r="N8" i="67"/>
  <c r="N10" i="67"/>
  <c r="N12" i="67"/>
  <c r="N15" i="67"/>
  <c r="N11" i="67"/>
  <c r="N13" i="67"/>
  <c r="N14" i="67"/>
  <c r="N16" i="67"/>
  <c r="N17" i="67"/>
  <c r="N22" i="67"/>
  <c r="N18" i="67"/>
  <c r="N21" i="67"/>
  <c r="N6" i="67" l="1"/>
  <c r="K15" i="71"/>
  <c r="G15" i="71" s="1"/>
  <c r="H6" i="67" l="1"/>
  <c r="K6" i="67"/>
  <c r="G6" i="67" s="1"/>
  <c r="K7" i="71"/>
  <c r="G7" i="71" s="1"/>
  <c r="K10" i="71"/>
  <c r="G10" i="71" s="1"/>
  <c r="K8" i="71"/>
  <c r="G8" i="71" s="1"/>
  <c r="K13" i="71"/>
  <c r="G13" i="71" s="1"/>
  <c r="K9" i="71"/>
  <c r="G9" i="71" s="1"/>
  <c r="K11" i="71"/>
  <c r="G11" i="71" s="1"/>
  <c r="K12" i="71"/>
  <c r="G12" i="71" s="1"/>
  <c r="K14" i="71"/>
  <c r="G14" i="71" s="1"/>
  <c r="K9" i="66"/>
  <c r="G9" i="66" s="1"/>
  <c r="H9" i="66"/>
  <c r="K8" i="66"/>
  <c r="G8" i="66" s="1"/>
  <c r="H8" i="66"/>
  <c r="K7" i="66"/>
  <c r="G7" i="66" s="1"/>
  <c r="H7" i="66"/>
  <c r="G6" i="66"/>
  <c r="H6" i="66"/>
  <c r="K11" i="72"/>
  <c r="G11" i="72" s="1"/>
  <c r="K9" i="72"/>
  <c r="G9" i="72" s="1"/>
  <c r="K7" i="72"/>
  <c r="G7" i="72" s="1"/>
  <c r="K8" i="72"/>
  <c r="G8" i="72" s="1"/>
  <c r="G6" i="72"/>
  <c r="K7" i="57" l="1"/>
  <c r="G7" i="57" s="1"/>
  <c r="K8" i="57"/>
  <c r="G8" i="57" s="1"/>
  <c r="K9" i="57"/>
  <c r="G9" i="57" s="1"/>
  <c r="K6" i="57"/>
  <c r="G6" i="57" s="1"/>
  <c r="G7" i="67"/>
  <c r="K6" i="71" l="1"/>
  <c r="G6" i="71" s="1"/>
  <c r="H11" i="68"/>
  <c r="K18" i="67" l="1"/>
  <c r="G18" i="67" s="1"/>
  <c r="K22" i="67"/>
  <c r="G22" i="67" s="1"/>
  <c r="K11" i="67"/>
  <c r="G11" i="67" s="1"/>
  <c r="K12" i="67"/>
  <c r="G12" i="67" s="1"/>
  <c r="K17" i="68" l="1"/>
  <c r="G17" i="68" s="1"/>
  <c r="K13" i="68"/>
  <c r="G13" i="68" s="1"/>
  <c r="K16" i="68"/>
  <c r="G16" i="68" s="1"/>
  <c r="K10" i="68"/>
  <c r="G10" i="68" s="1"/>
  <c r="K12" i="68"/>
  <c r="G12" i="68" s="1"/>
  <c r="K9" i="68"/>
  <c r="G9" i="68" s="1"/>
  <c r="K8" i="68"/>
  <c r="G8" i="68" s="1"/>
  <c r="K7" i="68"/>
  <c r="G7" i="68" s="1"/>
  <c r="K11" i="68"/>
  <c r="G11" i="68" s="1"/>
  <c r="K9" i="67"/>
  <c r="G9" i="67" s="1"/>
  <c r="K8" i="67"/>
  <c r="G8" i="67" s="1"/>
  <c r="K13" i="67"/>
  <c r="G13" i="67" s="1"/>
  <c r="K15" i="67"/>
  <c r="G15" i="67" s="1"/>
  <c r="K23" i="67"/>
  <c r="G23" i="67" s="1"/>
  <c r="K21" i="67"/>
  <c r="G21" i="67" s="1"/>
  <c r="K17" i="67"/>
  <c r="G17" i="67" s="1"/>
  <c r="K14" i="67"/>
  <c r="G14" i="67" s="1"/>
  <c r="K26" i="67"/>
  <c r="G26" i="67" s="1"/>
  <c r="K16" i="67"/>
  <c r="G16" i="67" s="1"/>
  <c r="K25" i="67"/>
  <c r="G25" i="67" s="1"/>
  <c r="G6" i="68" l="1"/>
  <c r="K10" i="67"/>
  <c r="G10" i="67" s="1"/>
</calcChain>
</file>

<file path=xl/sharedStrings.xml><?xml version="1.0" encoding="utf-8"?>
<sst xmlns="http://schemas.openxmlformats.org/spreadsheetml/2006/main" count="1277" uniqueCount="644">
  <si>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</si>
  <si>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</si>
  <si>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</si>
  <si>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</si>
  <si>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</si>
  <si>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</si>
  <si>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</si>
  <si>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</si>
  <si>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</si>
  <si>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</si>
  <si>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</si>
  <si>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</si>
  <si>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</si>
  <si>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해운대구청</t>
    <phoneticPr fontId="1" type="noConversion"/>
  </si>
  <si>
    <t>비고</t>
    <phoneticPr fontId="1" type="noConversion"/>
  </si>
  <si>
    <t>하지민</t>
    <phoneticPr fontId="1" type="noConversion"/>
  </si>
  <si>
    <t>올림픽티켓확보</t>
    <phoneticPr fontId="1" type="noConversion"/>
  </si>
  <si>
    <t>001010</t>
    <phoneticPr fontId="1" type="noConversion"/>
  </si>
  <si>
    <t>000703</t>
    <phoneticPr fontId="1" type="noConversion"/>
  </si>
  <si>
    <t>윤현수</t>
    <phoneticPr fontId="9" type="noConversion"/>
  </si>
  <si>
    <t>김창윤</t>
    <phoneticPr fontId="9" type="noConversion"/>
  </si>
  <si>
    <t>박성빈</t>
    <phoneticPr fontId="9" type="noConversion"/>
  </si>
  <si>
    <t>정보</t>
    <phoneticPr fontId="9" type="noConversion"/>
  </si>
  <si>
    <t>이광연</t>
    <phoneticPr fontId="9" type="noConversion"/>
  </si>
  <si>
    <t>최성환</t>
    <phoneticPr fontId="9" type="noConversion"/>
  </si>
  <si>
    <t>김세웅</t>
    <phoneticPr fontId="9" type="noConversion"/>
  </si>
  <si>
    <t>이민제</t>
    <phoneticPr fontId="9" type="noConversion"/>
  </si>
  <si>
    <t>정민규</t>
    <phoneticPr fontId="9" type="noConversion"/>
  </si>
  <si>
    <t>김동욱</t>
    <phoneticPr fontId="9" type="noConversion"/>
  </si>
  <si>
    <t>이원정</t>
    <phoneticPr fontId="9" type="noConversion"/>
  </si>
  <si>
    <t>강준철</t>
    <phoneticPr fontId="9" type="noConversion"/>
  </si>
  <si>
    <t>이창민</t>
    <phoneticPr fontId="9" type="noConversion"/>
  </si>
  <si>
    <t>정윤택</t>
    <phoneticPr fontId="9" type="noConversion"/>
  </si>
  <si>
    <t>이승민</t>
    <phoneticPr fontId="9" type="noConversion"/>
  </si>
  <si>
    <t>김경민</t>
    <phoneticPr fontId="9" type="noConversion"/>
  </si>
  <si>
    <t>김승훈</t>
    <phoneticPr fontId="9" type="noConversion"/>
  </si>
  <si>
    <t>전재원</t>
    <phoneticPr fontId="9" type="noConversion"/>
  </si>
  <si>
    <t>L5051</t>
    <phoneticPr fontId="9" type="noConversion"/>
  </si>
  <si>
    <t>L143</t>
    <phoneticPr fontId="9" type="noConversion"/>
  </si>
  <si>
    <t>L664</t>
    <phoneticPr fontId="9" type="noConversion"/>
  </si>
  <si>
    <t>L363</t>
    <phoneticPr fontId="9" type="noConversion"/>
  </si>
  <si>
    <t>L057</t>
    <phoneticPr fontId="9" type="noConversion"/>
  </si>
  <si>
    <t>L505</t>
    <phoneticPr fontId="9" type="noConversion"/>
  </si>
  <si>
    <t>L345</t>
    <phoneticPr fontId="9" type="noConversion"/>
  </si>
  <si>
    <t>L656</t>
    <phoneticPr fontId="9" type="noConversion"/>
  </si>
  <si>
    <t>L570</t>
    <phoneticPr fontId="9" type="noConversion"/>
  </si>
  <si>
    <t>L346</t>
    <phoneticPr fontId="9" type="noConversion"/>
  </si>
  <si>
    <t>L663</t>
    <phoneticPr fontId="9" type="noConversion"/>
  </si>
  <si>
    <t>L506</t>
    <phoneticPr fontId="9" type="noConversion"/>
  </si>
  <si>
    <t>L848</t>
    <phoneticPr fontId="9" type="noConversion"/>
  </si>
  <si>
    <t>L619</t>
    <phoneticPr fontId="9" type="noConversion"/>
  </si>
  <si>
    <t>L034</t>
    <phoneticPr fontId="9" type="noConversion"/>
  </si>
  <si>
    <t>L977</t>
    <phoneticPr fontId="9" type="noConversion"/>
  </si>
  <si>
    <t>L0051</t>
    <phoneticPr fontId="9" type="noConversion"/>
  </si>
  <si>
    <t>L364</t>
    <phoneticPr fontId="9" type="noConversion"/>
  </si>
  <si>
    <t>경북도청</t>
    <phoneticPr fontId="9" type="noConversion"/>
  </si>
  <si>
    <t>대구광역시청</t>
    <phoneticPr fontId="9" type="noConversion"/>
  </si>
  <si>
    <t>평택시청</t>
    <phoneticPr fontId="9" type="noConversion"/>
  </si>
  <si>
    <t>강릉시청</t>
    <phoneticPr fontId="9" type="noConversion"/>
  </si>
  <si>
    <t>부안군청</t>
    <phoneticPr fontId="9" type="noConversion"/>
  </si>
  <si>
    <t>광주광역시체육회</t>
    <phoneticPr fontId="9" type="noConversion"/>
  </si>
  <si>
    <t>여수시청</t>
    <phoneticPr fontId="9" type="noConversion"/>
  </si>
  <si>
    <t>동원고등학교3</t>
    <phoneticPr fontId="9" type="noConversion"/>
  </si>
  <si>
    <t>한국해양대학교4</t>
    <phoneticPr fontId="9" type="noConversion"/>
  </si>
  <si>
    <t>한국해양대학교2</t>
    <phoneticPr fontId="9" type="noConversion"/>
  </si>
  <si>
    <t>현화고등학교2</t>
    <phoneticPr fontId="9" type="noConversion"/>
  </si>
  <si>
    <t>충남대학교4</t>
    <phoneticPr fontId="9" type="noConversion"/>
  </si>
  <si>
    <t>대구체육고등학교2</t>
    <phoneticPr fontId="9" type="noConversion"/>
  </si>
  <si>
    <t>강릉문성고등학교3</t>
    <phoneticPr fontId="9" type="noConversion"/>
  </si>
  <si>
    <t>충남대학교2</t>
    <phoneticPr fontId="9" type="noConversion"/>
  </si>
  <si>
    <t>한국해양대학교3</t>
    <phoneticPr fontId="9" type="noConversion"/>
  </si>
  <si>
    <t>남녕고등학교3</t>
    <phoneticPr fontId="9" type="noConversion"/>
  </si>
  <si>
    <t>관악고등학교2</t>
    <phoneticPr fontId="9" type="noConversion"/>
  </si>
  <si>
    <t>남</t>
    <phoneticPr fontId="1" type="noConversion"/>
  </si>
  <si>
    <t>030423</t>
    <phoneticPr fontId="1" type="noConversion"/>
  </si>
  <si>
    <t>010322</t>
    <phoneticPr fontId="1" type="noConversion"/>
  </si>
  <si>
    <t>040116</t>
    <phoneticPr fontId="1" type="noConversion"/>
  </si>
  <si>
    <t>040826</t>
    <phoneticPr fontId="1" type="noConversion"/>
  </si>
  <si>
    <t>030724</t>
    <phoneticPr fontId="1" type="noConversion"/>
  </si>
  <si>
    <t>010312</t>
    <phoneticPr fontId="1" type="noConversion"/>
  </si>
  <si>
    <t>000506</t>
    <phoneticPr fontId="1" type="noConversion"/>
  </si>
  <si>
    <t>031212</t>
    <phoneticPr fontId="1" type="noConversion"/>
  </si>
  <si>
    <t>040221</t>
    <phoneticPr fontId="1" type="noConversion"/>
  </si>
  <si>
    <t>김다정</t>
    <phoneticPr fontId="9" type="noConversion"/>
  </si>
  <si>
    <t>정혜원</t>
    <phoneticPr fontId="9" type="noConversion"/>
  </si>
  <si>
    <t>박주이</t>
    <phoneticPr fontId="9" type="noConversion"/>
  </si>
  <si>
    <t>강승현</t>
    <phoneticPr fontId="9" type="noConversion"/>
  </si>
  <si>
    <t>오현경</t>
    <phoneticPr fontId="9" type="noConversion"/>
  </si>
  <si>
    <t>이류이</t>
    <phoneticPr fontId="9" type="noConversion"/>
  </si>
  <si>
    <t>이지호</t>
    <phoneticPr fontId="9" type="noConversion"/>
  </si>
  <si>
    <t>R439</t>
    <phoneticPr fontId="9" type="noConversion"/>
  </si>
  <si>
    <t>R499</t>
    <phoneticPr fontId="9" type="noConversion"/>
  </si>
  <si>
    <t>R991</t>
    <phoneticPr fontId="9" type="noConversion"/>
  </si>
  <si>
    <t>R618</t>
    <phoneticPr fontId="9" type="noConversion"/>
  </si>
  <si>
    <t>R826</t>
    <phoneticPr fontId="9" type="noConversion"/>
  </si>
  <si>
    <t>R987</t>
    <phoneticPr fontId="9" type="noConversion"/>
  </si>
  <si>
    <t>R949</t>
    <phoneticPr fontId="9" type="noConversion"/>
  </si>
  <si>
    <t>여</t>
    <phoneticPr fontId="1" type="noConversion"/>
  </si>
  <si>
    <t>※ 랭킹 1순위 김다정은 2021.04.21.부로 국가대표 훈련제외 요청에 의해 국가대표 선수 제외.</t>
    <phoneticPr fontId="1" type="noConversion"/>
  </si>
  <si>
    <t>010129</t>
    <phoneticPr fontId="1" type="noConversion"/>
  </si>
  <si>
    <t>040103</t>
    <phoneticPr fontId="1" type="noConversion"/>
  </si>
  <si>
    <t>040809</t>
    <phoneticPr fontId="1" type="noConversion"/>
  </si>
  <si>
    <t>031031</t>
    <phoneticPr fontId="1" type="noConversion"/>
  </si>
  <si>
    <t>011127</t>
    <phoneticPr fontId="1" type="noConversion"/>
  </si>
  <si>
    <t>020419</t>
    <phoneticPr fontId="1" type="noConversion"/>
  </si>
  <si>
    <t>030904</t>
    <phoneticPr fontId="1" type="noConversion"/>
  </si>
  <si>
    <t>양운고등학교2</t>
    <phoneticPr fontId="9" type="noConversion"/>
  </si>
  <si>
    <t>부영여자고등학교2</t>
    <phoneticPr fontId="9" type="noConversion"/>
  </si>
  <si>
    <t>관악고등학교3</t>
    <phoneticPr fontId="9" type="noConversion"/>
  </si>
  <si>
    <t>건국대학교1</t>
    <phoneticPr fontId="9" type="noConversion"/>
  </si>
  <si>
    <t>강원대학교1</t>
    <phoneticPr fontId="9" type="noConversion"/>
  </si>
  <si>
    <t>현화고등학교3</t>
    <phoneticPr fontId="9" type="noConversion"/>
  </si>
  <si>
    <t>이태훈</t>
    <phoneticPr fontId="9" type="noConversion"/>
  </si>
  <si>
    <t>조원우</t>
    <phoneticPr fontId="9" type="noConversion"/>
  </si>
  <si>
    <t>김찬의</t>
    <phoneticPr fontId="9" type="noConversion"/>
  </si>
  <si>
    <t>손지원</t>
    <phoneticPr fontId="9" type="noConversion"/>
  </si>
  <si>
    <t>이병건</t>
    <phoneticPr fontId="9" type="noConversion"/>
  </si>
  <si>
    <t>강형중</t>
    <phoneticPr fontId="9" type="noConversion"/>
  </si>
  <si>
    <t>김형권</t>
    <phoneticPr fontId="9" type="noConversion"/>
  </si>
  <si>
    <t>서동우</t>
    <phoneticPr fontId="9" type="noConversion"/>
  </si>
  <si>
    <t>정호석</t>
    <phoneticPr fontId="9" type="noConversion"/>
  </si>
  <si>
    <t>김쌍기</t>
    <phoneticPr fontId="9" type="noConversion"/>
  </si>
  <si>
    <t>Q071</t>
    <phoneticPr fontId="9" type="noConversion"/>
  </si>
  <si>
    <t>Q141</t>
    <phoneticPr fontId="9" type="noConversion"/>
  </si>
  <si>
    <t>Q153</t>
    <phoneticPr fontId="9" type="noConversion"/>
  </si>
  <si>
    <t>Q194</t>
    <phoneticPr fontId="9" type="noConversion"/>
  </si>
  <si>
    <t>Q062</t>
    <phoneticPr fontId="9" type="noConversion"/>
  </si>
  <si>
    <t>Q248</t>
    <phoneticPr fontId="9" type="noConversion"/>
  </si>
  <si>
    <t>Q037</t>
    <phoneticPr fontId="9" type="noConversion"/>
  </si>
  <si>
    <t>Q166</t>
    <phoneticPr fontId="9" type="noConversion"/>
  </si>
  <si>
    <t>Q261</t>
    <phoneticPr fontId="9" type="noConversion"/>
  </si>
  <si>
    <t>Q325</t>
    <phoneticPr fontId="9" type="noConversion"/>
  </si>
  <si>
    <t>인천광역시체육회</t>
    <phoneticPr fontId="9" type="noConversion"/>
  </si>
  <si>
    <t>해운대구청</t>
    <phoneticPr fontId="9" type="noConversion"/>
  </si>
  <si>
    <t>해양체육단</t>
    <phoneticPr fontId="9" type="noConversion"/>
  </si>
  <si>
    <t>서울특별시요트협회</t>
    <phoneticPr fontId="9" type="noConversion"/>
  </si>
  <si>
    <t>올림픽티켓확보(RS:X)</t>
    <phoneticPr fontId="1" type="noConversion"/>
  </si>
  <si>
    <t>000504</t>
    <phoneticPr fontId="1" type="noConversion"/>
  </si>
  <si>
    <t>2021년도 470(남) 랭킹</t>
    <phoneticPr fontId="3" type="noConversion"/>
  </si>
  <si>
    <r>
      <t>이상민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박용현</t>
    </r>
    <phoneticPr fontId="9" type="noConversion"/>
  </si>
  <si>
    <r>
      <t>김대영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김종승</t>
    </r>
    <phoneticPr fontId="9" type="noConversion"/>
  </si>
  <si>
    <r>
      <t>김해성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김혜민</t>
    </r>
    <phoneticPr fontId="9" type="noConversion"/>
  </si>
  <si>
    <r>
      <t>양호엽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전주현</t>
    </r>
    <phoneticPr fontId="9" type="noConversion"/>
  </si>
  <si>
    <t>부산광역시청</t>
    <phoneticPr fontId="9" type="noConversion"/>
  </si>
  <si>
    <t>C007</t>
    <phoneticPr fontId="9" type="noConversion"/>
  </si>
  <si>
    <t>C711</t>
    <phoneticPr fontId="9" type="noConversion"/>
  </si>
  <si>
    <t>C011</t>
    <phoneticPr fontId="9" type="noConversion"/>
  </si>
  <si>
    <t>C111</t>
    <phoneticPr fontId="9" type="noConversion"/>
  </si>
  <si>
    <t>C022</t>
    <phoneticPr fontId="9" type="noConversion"/>
  </si>
  <si>
    <t>810313 / 870129</t>
    <phoneticPr fontId="1" type="noConversion"/>
  </si>
  <si>
    <t>911105 / 930304</t>
    <phoneticPr fontId="1" type="noConversion"/>
  </si>
  <si>
    <t>750316 / 880423</t>
    <phoneticPr fontId="1" type="noConversion"/>
  </si>
  <si>
    <t>981226 / 980729</t>
    <phoneticPr fontId="1" type="noConversion"/>
  </si>
  <si>
    <t>910821 / 781001</t>
    <phoneticPr fontId="1" type="noConversion"/>
  </si>
  <si>
    <t>2021년도 470(혼성) 랭킹</t>
    <phoneticPr fontId="3" type="noConversion"/>
  </si>
  <si>
    <t>혼성</t>
    <phoneticPr fontId="11" type="noConversion"/>
  </si>
  <si>
    <r>
      <t>김장남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문지선</t>
    </r>
    <phoneticPr fontId="9" type="noConversion"/>
  </si>
  <si>
    <t>인천시체육회/이화여대</t>
    <phoneticPr fontId="9" type="noConversion"/>
  </si>
  <si>
    <t>인천시체육회/인천일반</t>
    <phoneticPr fontId="9" type="noConversion"/>
  </si>
  <si>
    <t>광주시체육회/광주시협회</t>
    <phoneticPr fontId="9" type="noConversion"/>
  </si>
  <si>
    <t>C001</t>
    <phoneticPr fontId="9" type="noConversion"/>
  </si>
  <si>
    <t>C082</t>
    <phoneticPr fontId="9" type="noConversion"/>
  </si>
  <si>
    <t>C077</t>
    <phoneticPr fontId="9" type="noConversion"/>
  </si>
  <si>
    <t>C003</t>
    <phoneticPr fontId="9" type="noConversion"/>
  </si>
  <si>
    <t>850920 / 971025</t>
    <phoneticPr fontId="1" type="noConversion"/>
  </si>
  <si>
    <t>850627 / 960521</t>
    <phoneticPr fontId="1" type="noConversion"/>
  </si>
  <si>
    <t>930105 / 930927</t>
    <phoneticPr fontId="1" type="noConversion"/>
  </si>
  <si>
    <t>880318 / 980319</t>
    <phoneticPr fontId="1" type="noConversion"/>
  </si>
  <si>
    <r>
      <rPr>
        <sz val="11"/>
        <color rgb="FF000000"/>
        <rFont val="맑은 고딕"/>
        <family val="3"/>
        <charset val="129"/>
        <scheme val="minor"/>
      </rPr>
      <t>진준오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김인수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</si>
  <si>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이동현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신승모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</si>
  <si>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안준성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박주현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</si>
  <si>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정현민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김동욱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</si>
  <si>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오강택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최원빈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</si>
  <si>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김성욱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이진욱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</si>
  <si>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김근수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송민재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</si>
  <si>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김동욱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김영우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</si>
  <si>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김정호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이승현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</si>
  <si>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E477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</si>
  <si>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E771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</si>
  <si>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E883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</si>
  <si>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E126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</si>
  <si>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E324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</si>
  <si>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E207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</si>
  <si>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E117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</si>
  <si>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E955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</si>
  <si>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E699</t>
    </r>
    <phoneticPr fontId="11" type="noConversion"/>
  </si>
  <si>
    <t>보령시청</t>
    <phoneticPr fontId="9" type="noConversion"/>
  </si>
  <si>
    <t>해양대1/신라대1</t>
    <phoneticPr fontId="9" type="noConversion"/>
  </si>
  <si>
    <t>충남대학교3</t>
    <phoneticPr fontId="9" type="noConversion"/>
  </si>
  <si>
    <t>830808 / 850921</t>
    <phoneticPr fontId="1" type="noConversion"/>
  </si>
  <si>
    <t>941003 / 920513</t>
    <phoneticPr fontId="1" type="noConversion"/>
  </si>
  <si>
    <t>950824 / 960903</t>
    <phoneticPr fontId="1" type="noConversion"/>
  </si>
  <si>
    <t>900414 / 900104</t>
    <phoneticPr fontId="1" type="noConversion"/>
  </si>
  <si>
    <t>890703 / 891207</t>
    <phoneticPr fontId="1" type="noConversion"/>
  </si>
  <si>
    <t>950307 / 931120</t>
    <phoneticPr fontId="1" type="noConversion"/>
  </si>
  <si>
    <t>931231 / 800706</t>
    <phoneticPr fontId="1" type="noConversion"/>
  </si>
  <si>
    <t>970324 / 990602</t>
    <phoneticPr fontId="1" type="noConversion"/>
  </si>
  <si>
    <t xml:space="preserve"> 841215 / 910910</t>
    <phoneticPr fontId="1" type="noConversion"/>
  </si>
  <si>
    <t>800521 / 800430</t>
    <phoneticPr fontId="1" type="noConversion"/>
  </si>
  <si>
    <t xml:space="preserve">020711 / 020101 </t>
    <phoneticPr fontId="1" type="noConversion"/>
  </si>
  <si>
    <t>000223 / 991227</t>
    <phoneticPr fontId="1" type="noConversion"/>
  </si>
  <si>
    <t>2021년도 49er(남) 랭킹</t>
    <phoneticPr fontId="3" type="noConversion"/>
  </si>
  <si>
    <t>-</t>
    <phoneticPr fontId="1" type="noConversion"/>
  </si>
  <si>
    <t>이진환</t>
    <phoneticPr fontId="1" type="noConversion"/>
  </si>
  <si>
    <t>L460</t>
    <phoneticPr fontId="11" type="noConversion"/>
  </si>
  <si>
    <t>이도연</t>
    <phoneticPr fontId="1" type="noConversion"/>
  </si>
  <si>
    <t>L142</t>
    <phoneticPr fontId="11" type="noConversion"/>
  </si>
  <si>
    <t>여수고등학교3</t>
    <phoneticPr fontId="9" type="noConversion"/>
  </si>
  <si>
    <t>2차 선발전(대통령기)</t>
    <phoneticPr fontId="1" type="noConversion"/>
  </si>
  <si>
    <t>김경민</t>
    <phoneticPr fontId="1" type="noConversion"/>
  </si>
  <si>
    <t>R977</t>
    <phoneticPr fontId="11" type="noConversion"/>
  </si>
  <si>
    <t>이승민</t>
    <phoneticPr fontId="1" type="noConversion"/>
  </si>
  <si>
    <t>정성경</t>
    <phoneticPr fontId="1" type="noConversion"/>
  </si>
  <si>
    <t>R034</t>
    <phoneticPr fontId="11" type="noConversion"/>
  </si>
  <si>
    <t>R106</t>
    <phoneticPr fontId="11" type="noConversion"/>
  </si>
  <si>
    <t>신라대학교1</t>
    <phoneticPr fontId="9" type="noConversion"/>
  </si>
  <si>
    <t>이승환</t>
    <phoneticPr fontId="1" type="noConversion"/>
  </si>
  <si>
    <t>윤홍환</t>
    <phoneticPr fontId="1" type="noConversion"/>
  </si>
  <si>
    <t>Q217</t>
    <phoneticPr fontId="11" type="noConversion"/>
  </si>
  <si>
    <t>Q303</t>
    <phoneticPr fontId="11" type="noConversion"/>
  </si>
  <si>
    <t>한국체육대학교3</t>
    <phoneticPr fontId="9" type="noConversion"/>
  </si>
  <si>
    <t>박정열 / 한철규</t>
    <phoneticPr fontId="1" type="noConversion"/>
  </si>
  <si>
    <t>C119</t>
    <phoneticPr fontId="11" type="noConversion"/>
  </si>
  <si>
    <t>충청남도요트협회 / 보령시청</t>
    <phoneticPr fontId="9" type="noConversion"/>
  </si>
  <si>
    <t>2021년도 420 랭킹</t>
    <phoneticPr fontId="3" type="noConversion"/>
  </si>
  <si>
    <t>2021.6.28</t>
    <phoneticPr fontId="1" type="noConversion"/>
  </si>
  <si>
    <t>1차 선발전(해경배)</t>
    <phoneticPr fontId="1" type="noConversion"/>
  </si>
  <si>
    <t>남/남</t>
    <phoneticPr fontId="1" type="noConversion"/>
  </si>
  <si>
    <t>03.09.20/03.03.25</t>
    <phoneticPr fontId="1" type="noConversion"/>
  </si>
  <si>
    <t>충남해양과학고3</t>
    <phoneticPr fontId="1" type="noConversion"/>
  </si>
  <si>
    <t>03.05.03/03.06.28</t>
    <phoneticPr fontId="1" type="noConversion"/>
  </si>
  <si>
    <t>여수고등학교3</t>
    <phoneticPr fontId="1" type="noConversion"/>
  </si>
  <si>
    <t>여/남</t>
    <phoneticPr fontId="1" type="noConversion"/>
  </si>
  <si>
    <t>05.06.30/05.08.19</t>
    <phoneticPr fontId="1" type="noConversion"/>
  </si>
  <si>
    <t>양운고등학교1</t>
    <phoneticPr fontId="1" type="noConversion"/>
  </si>
  <si>
    <t>여/여</t>
    <phoneticPr fontId="1" type="noConversion"/>
  </si>
  <si>
    <t>04.04.29/05.12.06</t>
    <phoneticPr fontId="1" type="noConversion"/>
  </si>
  <si>
    <t>양운고2/양운고1</t>
    <phoneticPr fontId="1" type="noConversion"/>
  </si>
  <si>
    <t>001</t>
    <phoneticPr fontId="1" type="noConversion"/>
  </si>
  <si>
    <t>05.10.23/05.07.05</t>
    <phoneticPr fontId="1" type="noConversion"/>
  </si>
  <si>
    <t>현화고등학교1</t>
    <phoneticPr fontId="1" type="noConversion"/>
  </si>
  <si>
    <t>04.10.07/04.04.02</t>
    <phoneticPr fontId="1" type="noConversion"/>
  </si>
  <si>
    <t>부안제일고2</t>
    <phoneticPr fontId="1" type="noConversion"/>
  </si>
  <si>
    <t>남/여</t>
    <phoneticPr fontId="1" type="noConversion"/>
  </si>
  <si>
    <t>002</t>
    <phoneticPr fontId="1" type="noConversion"/>
  </si>
  <si>
    <t>05.03.30/04.04.20</t>
    <phoneticPr fontId="1" type="noConversion"/>
  </si>
  <si>
    <t>동원고1/동원고2</t>
    <phoneticPr fontId="1" type="noConversion"/>
  </si>
  <si>
    <t>06.09.11/06.04.10</t>
    <phoneticPr fontId="1" type="noConversion"/>
  </si>
  <si>
    <t>후포중학교3</t>
    <phoneticPr fontId="1" type="noConversion"/>
  </si>
  <si>
    <t>05.04.25/04.10.11</t>
    <phoneticPr fontId="1" type="noConversion"/>
  </si>
  <si>
    <t>강릉문성고1</t>
    <phoneticPr fontId="1" type="noConversion"/>
  </si>
  <si>
    <t>권순호</t>
  </si>
  <si>
    <t>조수철</t>
  </si>
  <si>
    <t>노길래</t>
  </si>
  <si>
    <t>이영은</t>
  </si>
  <si>
    <t>김태영</t>
  </si>
  <si>
    <t>이희승</t>
  </si>
  <si>
    <t>주홍빛</t>
  </si>
  <si>
    <t>박재현</t>
  </si>
  <si>
    <t>김미향</t>
  </si>
  <si>
    <t>이소연</t>
  </si>
  <si>
    <t>이윤종</t>
  </si>
  <si>
    <t>남</t>
    <phoneticPr fontId="11" type="noConversion"/>
  </si>
  <si>
    <t>여</t>
    <phoneticPr fontId="11" type="noConversion"/>
  </si>
  <si>
    <t>K011</t>
  </si>
  <si>
    <t>K024</t>
  </si>
  <si>
    <t>K009</t>
  </si>
  <si>
    <t>K025</t>
  </si>
  <si>
    <t>K022</t>
  </si>
  <si>
    <t>K012</t>
  </si>
  <si>
    <t>K048</t>
  </si>
  <si>
    <t>K041</t>
  </si>
  <si>
    <t>K040</t>
  </si>
  <si>
    <t>K055</t>
  </si>
  <si>
    <t>K038</t>
  </si>
  <si>
    <t>강원 일반</t>
  </si>
  <si>
    <t>경북카이트보딩클럽</t>
  </si>
  <si>
    <t>경기 동호회일반</t>
  </si>
  <si>
    <t>경남카이트보딩</t>
  </si>
  <si>
    <t>평택시 카이트존클럽</t>
  </si>
  <si>
    <t>울산광역시요트협회</t>
  </si>
  <si>
    <t>스타보드요트클럽</t>
  </si>
  <si>
    <t>경북카이트브라더스</t>
  </si>
  <si>
    <t>서해카이트보딩클럽</t>
  </si>
  <si>
    <t>2021.06.28</t>
    <phoneticPr fontId="1" type="noConversion"/>
  </si>
  <si>
    <t>박병기</t>
    <phoneticPr fontId="1" type="noConversion"/>
  </si>
  <si>
    <t>K049</t>
    <phoneticPr fontId="1" type="noConversion"/>
  </si>
  <si>
    <t>경남요트협회</t>
    <phoneticPr fontId="1" type="noConversion"/>
  </si>
  <si>
    <t>이유나</t>
    <phoneticPr fontId="9" type="noConversion"/>
  </si>
  <si>
    <t>박은경</t>
    <phoneticPr fontId="9" type="noConversion"/>
  </si>
  <si>
    <t>광남고등학교2</t>
    <phoneticPr fontId="1" type="noConversion"/>
  </si>
  <si>
    <t>광남고등학교3</t>
    <phoneticPr fontId="1" type="noConversion"/>
  </si>
  <si>
    <t>030204</t>
    <phoneticPr fontId="1" type="noConversion"/>
  </si>
  <si>
    <t>020503</t>
    <phoneticPr fontId="1" type="noConversion"/>
  </si>
  <si>
    <t>011103</t>
    <phoneticPr fontId="1" type="noConversion"/>
  </si>
  <si>
    <t>040224</t>
    <phoneticPr fontId="1" type="noConversion"/>
  </si>
  <si>
    <t>030311</t>
    <phoneticPr fontId="1" type="noConversion"/>
  </si>
  <si>
    <t>770825 / 000823</t>
    <phoneticPr fontId="1" type="noConversion"/>
  </si>
  <si>
    <t>2021년도 카이트보딩(여대일) 랭킹</t>
    <phoneticPr fontId="3" type="noConversion"/>
  </si>
  <si>
    <t>2021년도 카이트보딩(남대일) 랭킹</t>
    <phoneticPr fontId="3" type="noConversion"/>
  </si>
  <si>
    <t>양세윤</t>
    <phoneticPr fontId="9" type="noConversion"/>
  </si>
  <si>
    <t>03.02.24</t>
    <phoneticPr fontId="1" type="noConversion"/>
  </si>
  <si>
    <t>김현익</t>
    <phoneticPr fontId="9" type="noConversion"/>
  </si>
  <si>
    <t>04.07.20</t>
    <phoneticPr fontId="1" type="noConversion"/>
  </si>
  <si>
    <t>김세중</t>
    <phoneticPr fontId="9" type="noConversion"/>
  </si>
  <si>
    <t>04.03.05</t>
    <phoneticPr fontId="1" type="noConversion"/>
  </si>
  <si>
    <t>대구체육고등학교2</t>
    <phoneticPr fontId="1" type="noConversion"/>
  </si>
  <si>
    <t>박상민</t>
    <phoneticPr fontId="9" type="noConversion"/>
  </si>
  <si>
    <t>03.05.02</t>
    <phoneticPr fontId="1" type="noConversion"/>
  </si>
  <si>
    <t>대구체육고등학교3</t>
    <phoneticPr fontId="1" type="noConversion"/>
  </si>
  <si>
    <t>박현국</t>
    <phoneticPr fontId="1" type="noConversion"/>
  </si>
  <si>
    <t>03.05.27</t>
    <phoneticPr fontId="1" type="noConversion"/>
  </si>
  <si>
    <t>해강고등학교3</t>
    <phoneticPr fontId="1" type="noConversion"/>
  </si>
  <si>
    <t>박철완</t>
    <phoneticPr fontId="9" type="noConversion"/>
  </si>
  <si>
    <t>04.03.24</t>
    <phoneticPr fontId="1" type="noConversion"/>
  </si>
  <si>
    <t>남창고등학교2</t>
    <phoneticPr fontId="1" type="noConversion"/>
  </si>
  <si>
    <t>김영준</t>
    <phoneticPr fontId="1" type="noConversion"/>
  </si>
  <si>
    <t>05.04.05</t>
    <phoneticPr fontId="1" type="noConversion"/>
  </si>
  <si>
    <t>충남해양과학고1</t>
    <phoneticPr fontId="1" type="noConversion"/>
  </si>
  <si>
    <t>백승준</t>
    <phoneticPr fontId="1" type="noConversion"/>
  </si>
  <si>
    <t>03.04.09</t>
    <phoneticPr fontId="1" type="noConversion"/>
  </si>
  <si>
    <t>부안제일고등학교3</t>
    <phoneticPr fontId="1" type="noConversion"/>
  </si>
  <si>
    <t>2021년도 iQFoil(남고) 랭킹</t>
    <phoneticPr fontId="3" type="noConversion"/>
  </si>
  <si>
    <t>정혜원</t>
    <phoneticPr fontId="1" type="noConversion"/>
  </si>
  <si>
    <t>04.01.03</t>
    <phoneticPr fontId="1" type="noConversion"/>
  </si>
  <si>
    <t>양운고등학교2</t>
    <phoneticPr fontId="1" type="noConversion"/>
  </si>
  <si>
    <t>박주이</t>
    <phoneticPr fontId="1" type="noConversion"/>
  </si>
  <si>
    <t>04.08.09</t>
    <phoneticPr fontId="1" type="noConversion"/>
  </si>
  <si>
    <t>부영여자고등학교2</t>
    <phoneticPr fontId="1" type="noConversion"/>
  </si>
  <si>
    <t>강승현</t>
    <phoneticPr fontId="1" type="noConversion"/>
  </si>
  <si>
    <t>03.10.31</t>
    <phoneticPr fontId="1" type="noConversion"/>
  </si>
  <si>
    <t>관악고등학교3</t>
    <phoneticPr fontId="1" type="noConversion"/>
  </si>
  <si>
    <t>설재현</t>
    <phoneticPr fontId="1" type="noConversion"/>
  </si>
  <si>
    <t>078</t>
    <phoneticPr fontId="1" type="noConversion"/>
  </si>
  <si>
    <t>05.10.17</t>
    <phoneticPr fontId="1" type="noConversion"/>
  </si>
  <si>
    <t>이지호</t>
    <phoneticPr fontId="1" type="noConversion"/>
  </si>
  <si>
    <t>03.09.04</t>
    <phoneticPr fontId="1" type="noConversion"/>
  </si>
  <si>
    <t>현화고등학교3</t>
    <phoneticPr fontId="1" type="noConversion"/>
  </si>
  <si>
    <t>황가영</t>
    <phoneticPr fontId="1" type="noConversion"/>
  </si>
  <si>
    <t>05.02.01</t>
    <phoneticPr fontId="1" type="noConversion"/>
  </si>
  <si>
    <t>부영여자고등학교1</t>
    <phoneticPr fontId="1" type="noConversion"/>
  </si>
  <si>
    <t>이지우</t>
    <phoneticPr fontId="1" type="noConversion"/>
  </si>
  <si>
    <t>05.10.13</t>
    <phoneticPr fontId="1" type="noConversion"/>
  </si>
  <si>
    <t>2021년도 레이저 레이디얼(여고) 랭킹</t>
    <phoneticPr fontId="3" type="noConversion"/>
  </si>
  <si>
    <t>2021년도 레이저(남) 랭킹(국가대표선발전)</t>
    <phoneticPr fontId="3" type="noConversion"/>
  </si>
  <si>
    <t>2021년도 iQFoil(남대일) 랭킹</t>
    <phoneticPr fontId="3" type="noConversion"/>
  </si>
  <si>
    <t>2021년도 iQFoil(여고) 랭킹</t>
    <phoneticPr fontId="3" type="noConversion"/>
  </si>
  <si>
    <t>이민제</t>
    <phoneticPr fontId="1" type="noConversion"/>
  </si>
  <si>
    <t>656</t>
    <phoneticPr fontId="1" type="noConversion"/>
  </si>
  <si>
    <t>03.04.23</t>
    <phoneticPr fontId="1" type="noConversion"/>
  </si>
  <si>
    <t>동원고등학교3</t>
    <phoneticPr fontId="1" type="noConversion"/>
  </si>
  <si>
    <t>142</t>
    <phoneticPr fontId="1" type="noConversion"/>
  </si>
  <si>
    <t>03.02.04</t>
    <phoneticPr fontId="1" type="noConversion"/>
  </si>
  <si>
    <t>성시유</t>
    <phoneticPr fontId="1" type="noConversion"/>
  </si>
  <si>
    <t>846</t>
    <phoneticPr fontId="1" type="noConversion"/>
  </si>
  <si>
    <t>05.02.21</t>
    <phoneticPr fontId="1" type="noConversion"/>
  </si>
  <si>
    <t>이원정</t>
    <phoneticPr fontId="1" type="noConversion"/>
  </si>
  <si>
    <t>663</t>
    <phoneticPr fontId="1" type="noConversion"/>
  </si>
  <si>
    <t>04.01.16</t>
    <phoneticPr fontId="1" type="noConversion"/>
  </si>
  <si>
    <t>현화고등학교2</t>
    <phoneticPr fontId="1" type="noConversion"/>
  </si>
  <si>
    <t>이창민</t>
    <phoneticPr fontId="1" type="noConversion"/>
  </si>
  <si>
    <t>848</t>
    <phoneticPr fontId="1" type="noConversion"/>
  </si>
  <si>
    <t>04.08.26</t>
    <phoneticPr fontId="1" type="noConversion"/>
  </si>
  <si>
    <t>정윤택</t>
    <phoneticPr fontId="1" type="noConversion"/>
  </si>
  <si>
    <t>619</t>
    <phoneticPr fontId="1" type="noConversion"/>
  </si>
  <si>
    <t>03.07.24</t>
    <phoneticPr fontId="1" type="noConversion"/>
  </si>
  <si>
    <t>강릉문성고등학교3</t>
    <phoneticPr fontId="1" type="noConversion"/>
  </si>
  <si>
    <t>전보성</t>
    <phoneticPr fontId="1" type="noConversion"/>
  </si>
  <si>
    <t>912</t>
    <phoneticPr fontId="1" type="noConversion"/>
  </si>
  <si>
    <t>05.04.04</t>
    <phoneticPr fontId="1" type="noConversion"/>
  </si>
  <si>
    <t>전재원</t>
    <phoneticPr fontId="1" type="noConversion"/>
  </si>
  <si>
    <t>04.02.21</t>
    <phoneticPr fontId="1" type="noConversion"/>
  </si>
  <si>
    <t>관악고등학교2</t>
    <phoneticPr fontId="1" type="noConversion"/>
  </si>
  <si>
    <t>박진우</t>
    <phoneticPr fontId="1" type="noConversion"/>
  </si>
  <si>
    <t>048</t>
    <phoneticPr fontId="1" type="noConversion"/>
  </si>
  <si>
    <t>03.05.06</t>
    <phoneticPr fontId="1" type="noConversion"/>
  </si>
  <si>
    <t>양운고등학교3</t>
    <phoneticPr fontId="1" type="noConversion"/>
  </si>
  <si>
    <t>김승훈</t>
    <phoneticPr fontId="1" type="noConversion"/>
  </si>
  <si>
    <t>0051</t>
    <phoneticPr fontId="1" type="noConversion"/>
  </si>
  <si>
    <t>03.12.12</t>
    <phoneticPr fontId="1" type="noConversion"/>
  </si>
  <si>
    <t>남녕고등학교3</t>
    <phoneticPr fontId="1" type="noConversion"/>
  </si>
  <si>
    <t>이재학</t>
    <phoneticPr fontId="1" type="noConversion"/>
  </si>
  <si>
    <t>040</t>
    <phoneticPr fontId="1" type="noConversion"/>
  </si>
  <si>
    <t>05.12.13</t>
    <phoneticPr fontId="1" type="noConversion"/>
  </si>
  <si>
    <t>여수고등학교1</t>
    <phoneticPr fontId="1" type="noConversion"/>
  </si>
  <si>
    <t>손광희</t>
    <phoneticPr fontId="1" type="noConversion"/>
  </si>
  <si>
    <t>077</t>
    <phoneticPr fontId="1" type="noConversion"/>
  </si>
  <si>
    <t>05.08.15</t>
    <phoneticPr fontId="1" type="noConversion"/>
  </si>
  <si>
    <t>후포고등학교1</t>
    <phoneticPr fontId="1" type="noConversion"/>
  </si>
  <si>
    <t>2021년도 레이저(남고) 랭킹</t>
    <phoneticPr fontId="3" type="noConversion"/>
  </si>
  <si>
    <r>
      <t>이상민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윤서휘</t>
    </r>
    <phoneticPr fontId="9" type="noConversion"/>
  </si>
  <si>
    <r>
      <t>김무진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정아원</t>
    </r>
    <phoneticPr fontId="9" type="noConversion"/>
  </si>
  <si>
    <r>
      <t>김정홍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임정호</t>
    </r>
    <phoneticPr fontId="9" type="noConversion"/>
  </si>
  <si>
    <r>
      <t>유제빈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장태빈</t>
    </r>
    <phoneticPr fontId="9" type="noConversion"/>
  </si>
  <si>
    <t>임성준</t>
    <phoneticPr fontId="1" type="noConversion"/>
  </si>
  <si>
    <t>028</t>
    <phoneticPr fontId="1" type="noConversion"/>
  </si>
  <si>
    <t>다대포해양레포츠센터1</t>
    <phoneticPr fontId="1" type="noConversion"/>
  </si>
  <si>
    <t>2021년도 카이트보딩(남중고) 랭킹</t>
    <phoneticPr fontId="3" type="noConversion"/>
  </si>
  <si>
    <t>김민슬</t>
    <phoneticPr fontId="1" type="noConversion"/>
  </si>
  <si>
    <t>047</t>
    <phoneticPr fontId="1" type="noConversion"/>
  </si>
  <si>
    <t>05.02.15</t>
    <phoneticPr fontId="1" type="noConversion"/>
  </si>
  <si>
    <t>세화고등학교1</t>
    <phoneticPr fontId="1" type="noConversion"/>
  </si>
  <si>
    <t>2021년도 카이트보딩(여중고) 랭킹</t>
    <phoneticPr fontId="3" type="noConversion"/>
  </si>
  <si>
    <t>류동우</t>
    <phoneticPr fontId="9" type="noConversion"/>
  </si>
  <si>
    <t>남</t>
    <phoneticPr fontId="9" type="noConversion"/>
  </si>
  <si>
    <t>08.09.02</t>
    <phoneticPr fontId="1" type="noConversion"/>
  </si>
  <si>
    <t>동원중학교1</t>
    <phoneticPr fontId="9" type="noConversion"/>
  </si>
  <si>
    <t>김예현</t>
    <phoneticPr fontId="9" type="noConversion"/>
  </si>
  <si>
    <t>06.11.11</t>
    <phoneticPr fontId="1" type="noConversion"/>
  </si>
  <si>
    <t>한동글로벌학교3</t>
    <phoneticPr fontId="9" type="noConversion"/>
  </si>
  <si>
    <t>설재경</t>
    <phoneticPr fontId="9" type="noConversion"/>
  </si>
  <si>
    <t>여</t>
    <phoneticPr fontId="9" type="noConversion"/>
  </si>
  <si>
    <t>07.04.01</t>
    <phoneticPr fontId="1" type="noConversion"/>
  </si>
  <si>
    <t>해강중학교3</t>
    <phoneticPr fontId="9" type="noConversion"/>
  </si>
  <si>
    <t>김정훈</t>
    <phoneticPr fontId="9" type="noConversion"/>
  </si>
  <si>
    <t>06.06.01</t>
    <phoneticPr fontId="1" type="noConversion"/>
  </si>
  <si>
    <t>동원중학교3</t>
    <phoneticPr fontId="9" type="noConversion"/>
  </si>
  <si>
    <t>노건우</t>
    <phoneticPr fontId="9" type="noConversion"/>
  </si>
  <si>
    <t>06.12.20</t>
    <phoneticPr fontId="1" type="noConversion"/>
  </si>
  <si>
    <t>백가연</t>
    <phoneticPr fontId="9" type="noConversion"/>
  </si>
  <si>
    <t>08.07.22</t>
    <phoneticPr fontId="1" type="noConversion"/>
  </si>
  <si>
    <t>신도중학교1</t>
    <phoneticPr fontId="9" type="noConversion"/>
  </si>
  <si>
    <t>조성윤</t>
    <phoneticPr fontId="9" type="noConversion"/>
  </si>
  <si>
    <t>08.08.22</t>
    <phoneticPr fontId="1" type="noConversion"/>
  </si>
  <si>
    <t>제주중앙중학교1</t>
    <phoneticPr fontId="9" type="noConversion"/>
  </si>
  <si>
    <t>손승범</t>
    <phoneticPr fontId="9" type="noConversion"/>
  </si>
  <si>
    <t>07.02.23</t>
    <phoneticPr fontId="1" type="noConversion"/>
  </si>
  <si>
    <t>포항제철중학교2</t>
    <phoneticPr fontId="9" type="noConversion"/>
  </si>
  <si>
    <t>한지수</t>
    <phoneticPr fontId="9" type="noConversion"/>
  </si>
  <si>
    <t>07.05.24</t>
    <phoneticPr fontId="1" type="noConversion"/>
  </si>
  <si>
    <t>포항이동중학교2</t>
    <phoneticPr fontId="9" type="noConversion"/>
  </si>
  <si>
    <t>최진웅</t>
    <phoneticPr fontId="9" type="noConversion"/>
  </si>
  <si>
    <t>06.12.11</t>
    <phoneticPr fontId="1" type="noConversion"/>
  </si>
  <si>
    <t>대천서중학교3</t>
    <phoneticPr fontId="9" type="noConversion"/>
  </si>
  <si>
    <t>윤서율</t>
    <phoneticPr fontId="9" type="noConversion"/>
  </si>
  <si>
    <t>06.06.06</t>
    <phoneticPr fontId="1" type="noConversion"/>
  </si>
  <si>
    <t>하서중학교3</t>
    <phoneticPr fontId="9" type="noConversion"/>
  </si>
  <si>
    <t>김사랑</t>
    <phoneticPr fontId="9" type="noConversion"/>
  </si>
  <si>
    <t>07.10.27</t>
    <phoneticPr fontId="1" type="noConversion"/>
  </si>
  <si>
    <t>통영중앙중학교2</t>
    <phoneticPr fontId="9" type="noConversion"/>
  </si>
  <si>
    <t>조재윤</t>
    <phoneticPr fontId="9" type="noConversion"/>
  </si>
  <si>
    <t>10.06.04</t>
    <phoneticPr fontId="1" type="noConversion"/>
  </si>
  <si>
    <t>오라초등학교5</t>
    <phoneticPr fontId="9" type="noConversion"/>
  </si>
  <si>
    <t>백호민</t>
    <phoneticPr fontId="9" type="noConversion"/>
  </si>
  <si>
    <t>06.11.10</t>
    <phoneticPr fontId="1" type="noConversion"/>
  </si>
  <si>
    <t>신도중학교3</t>
    <phoneticPr fontId="9" type="noConversion"/>
  </si>
  <si>
    <t>배혜린</t>
    <phoneticPr fontId="9" type="noConversion"/>
  </si>
  <si>
    <t>08.11.07</t>
    <phoneticPr fontId="1" type="noConversion"/>
  </si>
  <si>
    <t>포항이동중학교1</t>
    <phoneticPr fontId="9" type="noConversion"/>
  </si>
  <si>
    <t>이윤혁</t>
    <phoneticPr fontId="9" type="noConversion"/>
  </si>
  <si>
    <t>08.01.09</t>
    <phoneticPr fontId="1" type="noConversion"/>
  </si>
  <si>
    <t>동원중학교2</t>
    <phoneticPr fontId="9" type="noConversion"/>
  </si>
  <si>
    <t>최지운</t>
    <phoneticPr fontId="9" type="noConversion"/>
  </si>
  <si>
    <t>11.01.18</t>
    <phoneticPr fontId="1" type="noConversion"/>
  </si>
  <si>
    <t>청파초등학교4</t>
    <phoneticPr fontId="9" type="noConversion"/>
  </si>
  <si>
    <t>임차윤</t>
    <phoneticPr fontId="9" type="noConversion"/>
  </si>
  <si>
    <t>08.09.08</t>
    <phoneticPr fontId="1" type="noConversion"/>
  </si>
  <si>
    <t>하서중학교1</t>
    <phoneticPr fontId="9" type="noConversion"/>
  </si>
  <si>
    <t>김민성</t>
    <phoneticPr fontId="9" type="noConversion"/>
  </si>
  <si>
    <t>10.03.24</t>
    <phoneticPr fontId="1" type="noConversion"/>
  </si>
  <si>
    <t>해강초등학교5</t>
    <phoneticPr fontId="9" type="noConversion"/>
  </si>
  <si>
    <t>손유진</t>
    <phoneticPr fontId="9" type="noConversion"/>
  </si>
  <si>
    <t>09.03.25</t>
    <phoneticPr fontId="1" type="noConversion"/>
  </si>
  <si>
    <t>포항제철초등학교6</t>
    <phoneticPr fontId="9" type="noConversion"/>
  </si>
  <si>
    <t>박하민</t>
    <phoneticPr fontId="9" type="noConversion"/>
  </si>
  <si>
    <t>08.10.08</t>
    <phoneticPr fontId="1" type="noConversion"/>
  </si>
  <si>
    <t>고희준</t>
    <phoneticPr fontId="9" type="noConversion"/>
  </si>
  <si>
    <t>08.12.19</t>
    <phoneticPr fontId="1" type="noConversion"/>
  </si>
  <si>
    <t>제주동중학교1</t>
    <phoneticPr fontId="9" type="noConversion"/>
  </si>
  <si>
    <t>최가은</t>
    <phoneticPr fontId="9" type="noConversion"/>
  </si>
  <si>
    <t>08.01.12</t>
    <phoneticPr fontId="1" type="noConversion"/>
  </si>
  <si>
    <t>대천서중학교1</t>
    <phoneticPr fontId="9" type="noConversion"/>
  </si>
  <si>
    <t>백우진</t>
    <phoneticPr fontId="9" type="noConversion"/>
  </si>
  <si>
    <t>10.08.16</t>
    <phoneticPr fontId="1" type="noConversion"/>
  </si>
  <si>
    <t>신곡초등학교5</t>
    <phoneticPr fontId="9" type="noConversion"/>
  </si>
  <si>
    <t>김정후</t>
    <phoneticPr fontId="9" type="noConversion"/>
  </si>
  <si>
    <t>08.06.14</t>
    <phoneticPr fontId="1" type="noConversion"/>
  </si>
  <si>
    <t>정재연</t>
    <phoneticPr fontId="9" type="noConversion"/>
  </si>
  <si>
    <t>07.04.17</t>
    <phoneticPr fontId="1" type="noConversion"/>
  </si>
  <si>
    <t>서생중학교2</t>
    <phoneticPr fontId="9" type="noConversion"/>
  </si>
  <si>
    <t>박성희</t>
    <phoneticPr fontId="9" type="noConversion"/>
  </si>
  <si>
    <t>08.08.12</t>
    <phoneticPr fontId="1" type="noConversion"/>
  </si>
  <si>
    <t>무선중학교1</t>
    <phoneticPr fontId="9" type="noConversion"/>
  </si>
  <si>
    <t>김현재</t>
    <phoneticPr fontId="9" type="noConversion"/>
  </si>
  <si>
    <t>08.06.27</t>
    <phoneticPr fontId="1" type="noConversion"/>
  </si>
  <si>
    <t>김선유</t>
    <phoneticPr fontId="9" type="noConversion"/>
  </si>
  <si>
    <t>06.05.02</t>
    <phoneticPr fontId="1" type="noConversion"/>
  </si>
  <si>
    <t>통영여자중학교3</t>
    <phoneticPr fontId="9" type="noConversion"/>
  </si>
  <si>
    <t>최영근</t>
    <phoneticPr fontId="9" type="noConversion"/>
  </si>
  <si>
    <t>11.10.25</t>
    <phoneticPr fontId="1" type="noConversion"/>
  </si>
  <si>
    <t>김덕수</t>
    <phoneticPr fontId="9" type="noConversion"/>
  </si>
  <si>
    <t>08.05.13</t>
    <phoneticPr fontId="1" type="noConversion"/>
  </si>
  <si>
    <t>배수빈</t>
    <phoneticPr fontId="1" type="noConversion"/>
  </si>
  <si>
    <t>포항제철중학교3</t>
    <phoneticPr fontId="1" type="noConversion"/>
  </si>
  <si>
    <t>김태린</t>
    <phoneticPr fontId="9" type="noConversion"/>
  </si>
  <si>
    <t>08.05.11</t>
    <phoneticPr fontId="1" type="noConversion"/>
  </si>
  <si>
    <t>보령시요트스포츠클럽1</t>
    <phoneticPr fontId="9" type="noConversion"/>
  </si>
  <si>
    <t>이예지</t>
    <phoneticPr fontId="9" type="noConversion"/>
  </si>
  <si>
    <t>08.01.18</t>
    <phoneticPr fontId="1" type="noConversion"/>
  </si>
  <si>
    <t>율곡중학교1</t>
    <phoneticPr fontId="9" type="noConversion"/>
  </si>
  <si>
    <t>최종현</t>
    <phoneticPr fontId="9" type="noConversion"/>
  </si>
  <si>
    <t>13.02.19</t>
    <phoneticPr fontId="1" type="noConversion"/>
  </si>
  <si>
    <t>청파초등학교2</t>
    <phoneticPr fontId="9" type="noConversion"/>
  </si>
  <si>
    <t>노건빈</t>
    <phoneticPr fontId="9" type="noConversion"/>
  </si>
  <si>
    <t>10.08.08</t>
    <phoneticPr fontId="1" type="noConversion"/>
  </si>
  <si>
    <t>용남초등학교5</t>
    <phoneticPr fontId="9" type="noConversion"/>
  </si>
  <si>
    <t>장연희</t>
    <phoneticPr fontId="9" type="noConversion"/>
  </si>
  <si>
    <t>09.06.12</t>
    <phoneticPr fontId="1" type="noConversion"/>
  </si>
  <si>
    <t>보령시요트스포츠클럽6</t>
    <phoneticPr fontId="9" type="noConversion"/>
  </si>
  <si>
    <t>김세윤</t>
    <phoneticPr fontId="9" type="noConversion"/>
  </si>
  <si>
    <t>09.05.20</t>
    <phoneticPr fontId="1" type="noConversion"/>
  </si>
  <si>
    <t>진남초등학교6</t>
    <phoneticPr fontId="9" type="noConversion"/>
  </si>
  <si>
    <t>이송하</t>
    <phoneticPr fontId="9" type="noConversion"/>
  </si>
  <si>
    <t>11.01.03</t>
    <phoneticPr fontId="1" type="noConversion"/>
  </si>
  <si>
    <t>사천초등학교5</t>
    <phoneticPr fontId="9" type="noConversion"/>
  </si>
  <si>
    <t>한준</t>
    <phoneticPr fontId="9" type="noConversion"/>
  </si>
  <si>
    <t>08.08.02</t>
    <phoneticPr fontId="1" type="noConversion"/>
  </si>
  <si>
    <t>대구체육중학교1</t>
    <phoneticPr fontId="9" type="noConversion"/>
  </si>
  <si>
    <t>박대석</t>
    <phoneticPr fontId="9" type="noConversion"/>
  </si>
  <si>
    <t>07.09.05</t>
    <phoneticPr fontId="1" type="noConversion"/>
  </si>
  <si>
    <t>대구체육중학교2</t>
    <phoneticPr fontId="9" type="noConversion"/>
  </si>
  <si>
    <t>이은수</t>
    <phoneticPr fontId="9" type="noConversion"/>
  </si>
  <si>
    <t>08.07.23</t>
    <phoneticPr fontId="1" type="noConversion"/>
  </si>
  <si>
    <t>유환</t>
    <phoneticPr fontId="9" type="noConversion"/>
  </si>
  <si>
    <t>08.06.07</t>
    <phoneticPr fontId="1" type="noConversion"/>
  </si>
  <si>
    <t>송준엽</t>
    <phoneticPr fontId="9" type="noConversion"/>
  </si>
  <si>
    <t>09.04.27</t>
    <phoneticPr fontId="1" type="noConversion"/>
  </si>
  <si>
    <t>오지훈</t>
    <phoneticPr fontId="9" type="noConversion"/>
  </si>
  <si>
    <t>08.03.24</t>
    <phoneticPr fontId="1" type="noConversion"/>
  </si>
  <si>
    <t>서생중학교1</t>
    <phoneticPr fontId="9" type="noConversion"/>
  </si>
  <si>
    <t>오윤서</t>
    <phoneticPr fontId="9" type="noConversion"/>
  </si>
  <si>
    <t>09.08.16</t>
    <phoneticPr fontId="1" type="noConversion"/>
  </si>
  <si>
    <t>김영빈</t>
    <phoneticPr fontId="1" type="noConversion"/>
  </si>
  <si>
    <t>11.08.15</t>
    <phoneticPr fontId="1" type="noConversion"/>
  </si>
  <si>
    <t>스타보드요트클럽4</t>
    <phoneticPr fontId="1" type="noConversion"/>
  </si>
  <si>
    <t>위수지</t>
    <phoneticPr fontId="9" type="noConversion"/>
  </si>
  <si>
    <t>06.11.05</t>
    <phoneticPr fontId="1" type="noConversion"/>
  </si>
  <si>
    <t>현화중학교3</t>
    <phoneticPr fontId="9" type="noConversion"/>
  </si>
  <si>
    <t>오현택</t>
    <phoneticPr fontId="9" type="noConversion"/>
  </si>
  <si>
    <t>11.11.02</t>
    <phoneticPr fontId="1" type="noConversion"/>
  </si>
  <si>
    <t>보령시요트스포츠클럽4</t>
    <phoneticPr fontId="9" type="noConversion"/>
  </si>
  <si>
    <t>10.06.29</t>
    <phoneticPr fontId="1" type="noConversion"/>
  </si>
  <si>
    <t>보령시요트스포츠클럽5</t>
    <phoneticPr fontId="9" type="noConversion"/>
  </si>
  <si>
    <t>유시욱</t>
    <phoneticPr fontId="1" type="noConversion"/>
  </si>
  <si>
    <t>05.04.01</t>
    <phoneticPr fontId="1" type="noConversion"/>
  </si>
  <si>
    <t>인천공항중학교3</t>
    <phoneticPr fontId="1" type="noConversion"/>
  </si>
  <si>
    <t>이지후</t>
    <phoneticPr fontId="1" type="noConversion"/>
  </si>
  <si>
    <t>07.10.02</t>
    <phoneticPr fontId="1" type="noConversion"/>
  </si>
  <si>
    <t>수락중학교2</t>
    <phoneticPr fontId="1" type="noConversion"/>
  </si>
  <si>
    <t>김서영</t>
    <phoneticPr fontId="9" type="noConversion"/>
  </si>
  <si>
    <t>11.07.18</t>
    <phoneticPr fontId="1" type="noConversion"/>
  </si>
  <si>
    <t>김다나</t>
    <phoneticPr fontId="1" type="noConversion"/>
  </si>
  <si>
    <t>09.09.28</t>
    <phoneticPr fontId="1" type="noConversion"/>
  </si>
  <si>
    <t>스타보드요트클럽6</t>
    <phoneticPr fontId="1" type="noConversion"/>
  </si>
  <si>
    <t>이은혁</t>
    <phoneticPr fontId="1" type="noConversion"/>
  </si>
  <si>
    <t>08.01.31</t>
    <phoneticPr fontId="1" type="noConversion"/>
  </si>
  <si>
    <t>서울요트선대1</t>
    <phoneticPr fontId="1" type="noConversion"/>
  </si>
  <si>
    <t>안세웅</t>
    <phoneticPr fontId="1" type="noConversion"/>
  </si>
  <si>
    <t>09.03.27</t>
    <phoneticPr fontId="1" type="noConversion"/>
  </si>
  <si>
    <t>이동초등학교6</t>
    <phoneticPr fontId="1" type="noConversion"/>
  </si>
  <si>
    <t>김환희</t>
    <phoneticPr fontId="9" type="noConversion"/>
  </si>
  <si>
    <t>11.09.05</t>
    <phoneticPr fontId="1" type="noConversion"/>
  </si>
  <si>
    <t>송아린</t>
    <phoneticPr fontId="1" type="noConversion"/>
  </si>
  <si>
    <t>06.05.23</t>
    <phoneticPr fontId="1" type="noConversion"/>
  </si>
  <si>
    <t>전주신흥중학교3</t>
    <phoneticPr fontId="1" type="noConversion"/>
  </si>
  <si>
    <t>장준희</t>
    <phoneticPr fontId="9" type="noConversion"/>
  </si>
  <si>
    <t>11.02.26</t>
    <phoneticPr fontId="1" type="noConversion"/>
  </si>
  <si>
    <t>김동건</t>
    <phoneticPr fontId="1" type="noConversion"/>
  </si>
  <si>
    <t>07.08.27</t>
    <phoneticPr fontId="1" type="noConversion"/>
  </si>
  <si>
    <t>현화중학교2</t>
    <phoneticPr fontId="1" type="noConversion"/>
  </si>
  <si>
    <t>황별하</t>
    <phoneticPr fontId="9" type="noConversion"/>
  </si>
  <si>
    <t>06.09.15</t>
    <phoneticPr fontId="1" type="noConversion"/>
  </si>
  <si>
    <t>구채이</t>
    <phoneticPr fontId="1" type="noConversion"/>
  </si>
  <si>
    <t>08.08.28</t>
    <phoneticPr fontId="1" type="noConversion"/>
  </si>
  <si>
    <t>임재현</t>
    <phoneticPr fontId="1" type="noConversion"/>
  </si>
  <si>
    <t>10.10.29</t>
    <phoneticPr fontId="1" type="noConversion"/>
  </si>
  <si>
    <t>홍도초등학교5</t>
    <phoneticPr fontId="1" type="noConversion"/>
  </si>
  <si>
    <t>최나영</t>
    <phoneticPr fontId="1" type="noConversion"/>
  </si>
  <si>
    <t>06.06.02</t>
    <phoneticPr fontId="1" type="noConversion"/>
  </si>
  <si>
    <t>유현서</t>
    <phoneticPr fontId="9" type="noConversion"/>
  </si>
  <si>
    <t>08.10.13</t>
    <phoneticPr fontId="1" type="noConversion"/>
  </si>
  <si>
    <t>윤태양</t>
    <phoneticPr fontId="1" type="noConversion"/>
  </si>
  <si>
    <t>전솔</t>
    <phoneticPr fontId="1" type="noConversion"/>
  </si>
  <si>
    <t>08.08.13</t>
    <phoneticPr fontId="1" type="noConversion"/>
  </si>
  <si>
    <t>하슬라중학교1</t>
    <phoneticPr fontId="1" type="noConversion"/>
  </si>
  <si>
    <t>박지현</t>
    <phoneticPr fontId="9" type="noConversion"/>
  </si>
  <si>
    <t>08.01.24</t>
    <phoneticPr fontId="1" type="noConversion"/>
  </si>
  <si>
    <t>황재윤</t>
    <phoneticPr fontId="1" type="noConversion"/>
  </si>
  <si>
    <t>09.03.06</t>
    <phoneticPr fontId="1" type="noConversion"/>
  </si>
  <si>
    <t>전주남초등학교6</t>
    <phoneticPr fontId="1" type="noConversion"/>
  </si>
  <si>
    <t>전민건</t>
    <phoneticPr fontId="1" type="noConversion"/>
  </si>
  <si>
    <t>07.10.20</t>
    <phoneticPr fontId="1" type="noConversion"/>
  </si>
  <si>
    <t>율곡중학교2</t>
    <phoneticPr fontId="1" type="noConversion"/>
  </si>
  <si>
    <t>2021년도 옵티미스트(전체) 랭킹</t>
    <phoneticPr fontId="3" type="noConversion"/>
  </si>
  <si>
    <t>오윤기</t>
    <phoneticPr fontId="1" type="noConversion"/>
  </si>
  <si>
    <t>050</t>
    <phoneticPr fontId="1" type="noConversion"/>
  </si>
  <si>
    <t>07.05.15</t>
    <phoneticPr fontId="1" type="noConversion"/>
  </si>
  <si>
    <t>동원중학교2</t>
    <phoneticPr fontId="1" type="noConversion"/>
  </si>
  <si>
    <t>한민형</t>
    <phoneticPr fontId="1" type="noConversion"/>
  </si>
  <si>
    <t>068</t>
    <phoneticPr fontId="1" type="noConversion"/>
  </si>
  <si>
    <t>07.04.09</t>
    <phoneticPr fontId="1" type="noConversion"/>
  </si>
  <si>
    <t>후포중학교2</t>
    <phoneticPr fontId="1" type="noConversion"/>
  </si>
  <si>
    <t>성민규</t>
    <phoneticPr fontId="1" type="noConversion"/>
  </si>
  <si>
    <t>06.04.17</t>
    <phoneticPr fontId="1" type="noConversion"/>
  </si>
  <si>
    <t>안산시요트협회3</t>
    <phoneticPr fontId="1" type="noConversion"/>
  </si>
  <si>
    <t>지승원</t>
    <phoneticPr fontId="1" type="noConversion"/>
  </si>
  <si>
    <t>07.07.13</t>
    <phoneticPr fontId="1" type="noConversion"/>
  </si>
  <si>
    <t>전현우</t>
    <phoneticPr fontId="1" type="noConversion"/>
  </si>
  <si>
    <t>06.12.01</t>
    <phoneticPr fontId="1" type="noConversion"/>
  </si>
  <si>
    <t>해강중학교3</t>
    <phoneticPr fontId="1" type="noConversion"/>
  </si>
  <si>
    <t>노우석</t>
    <phoneticPr fontId="1" type="noConversion"/>
  </si>
  <si>
    <t>08.11.13</t>
    <phoneticPr fontId="1" type="noConversion"/>
  </si>
  <si>
    <t>동원중학교1</t>
    <phoneticPr fontId="1" type="noConversion"/>
  </si>
  <si>
    <t>박민준</t>
    <phoneticPr fontId="1" type="noConversion"/>
  </si>
  <si>
    <t>07.07.24</t>
    <phoneticPr fontId="1" type="noConversion"/>
  </si>
  <si>
    <t>대천서중학교2</t>
    <phoneticPr fontId="1" type="noConversion"/>
  </si>
  <si>
    <t>방기현</t>
    <phoneticPr fontId="1" type="noConversion"/>
  </si>
  <si>
    <t>07.07.06</t>
    <phoneticPr fontId="1" type="noConversion"/>
  </si>
  <si>
    <t>하서중학교3</t>
    <phoneticPr fontId="1" type="noConversion"/>
  </si>
  <si>
    <t>정인권</t>
    <phoneticPr fontId="1" type="noConversion"/>
  </si>
  <si>
    <t>06.04.12</t>
    <phoneticPr fontId="1" type="noConversion"/>
  </si>
  <si>
    <t>0척</t>
    <phoneticPr fontId="1" type="noConversion"/>
  </si>
  <si>
    <t>김다솔</t>
    <phoneticPr fontId="1" type="noConversion"/>
  </si>
  <si>
    <t>08.05.02</t>
    <phoneticPr fontId="1" type="noConversion"/>
  </si>
  <si>
    <t>스타보드요트클럽1</t>
    <phoneticPr fontId="1" type="noConversion"/>
  </si>
  <si>
    <t>2021년도 레이저4.7(남중) 랭킹</t>
    <phoneticPr fontId="3" type="noConversion"/>
  </si>
  <si>
    <t>2021년도 레이저4.7(여중) 랭킹</t>
    <phoneticPr fontId="3" type="noConversion"/>
  </si>
  <si>
    <r>
      <t>김창주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이지희</t>
    </r>
    <phoneticPr fontId="9" type="noConversion"/>
  </si>
  <si>
    <r>
      <t>김지훈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이나경</t>
    </r>
    <phoneticPr fontId="9" type="noConversion"/>
  </si>
  <si>
    <r>
      <t>박기동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이경진</t>
    </r>
    <phoneticPr fontId="9" type="noConversion"/>
  </si>
  <si>
    <r>
      <rPr>
        <sz val="11"/>
        <color rgb="FF000000"/>
        <rFont val="맑은 고딕"/>
        <family val="3"/>
        <charset val="129"/>
        <scheme val="minor"/>
      </rPr>
      <t>채봉진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신상민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</si>
  <si>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E200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</si>
  <si>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김경덕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배상우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</si>
  <si>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E202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</si>
  <si>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이동규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이원재</t>
    </r>
    <phoneticPr fontId="11" type="noConversion"/>
  </si>
  <si>
    <r>
      <rPr>
        <sz val="11"/>
        <color rgb="FF000000"/>
        <rFont val="맑은 고딕"/>
        <family val="3"/>
        <charset val="129"/>
        <scheme val="minor"/>
      </rPr>
      <t>E411</t>
    </r>
    <phoneticPr fontId="11" type="noConversion"/>
  </si>
  <si>
    <r>
      <t>이상혁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이강준</t>
    </r>
    <phoneticPr fontId="9" type="noConversion"/>
  </si>
  <si>
    <r>
      <t>이서준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이관우</t>
    </r>
    <phoneticPr fontId="9" type="noConversion"/>
  </si>
  <si>
    <r>
      <t>유지현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정진욱</t>
    </r>
    <phoneticPr fontId="9" type="noConversion"/>
  </si>
  <si>
    <r>
      <t>박정빈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이아진</t>
    </r>
    <phoneticPr fontId="9" type="noConversion"/>
  </si>
  <si>
    <r>
      <t>권범신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김채운</t>
    </r>
    <phoneticPr fontId="9" type="noConversion"/>
  </si>
  <si>
    <r>
      <t>박건우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조성민</t>
    </r>
    <phoneticPr fontId="9" type="noConversion"/>
  </si>
  <si>
    <t>출전</t>
    <phoneticPr fontId="1" type="noConversion"/>
  </si>
  <si>
    <t>2021년도 레이저 레이디얼 랭킹(국가대표선발전)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</si>
</sst>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ck">
        <color rgb="FF000099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0" fontId="6" fillId="2" borderId="2" xfId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indent="2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10" fillId="0" borderId="2" xfId="0" quotePrefix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7" fontId="13" fillId="0" borderId="8" xfId="0" applyNumberFormat="1" applyFont="1" applyFill="1" applyBorder="1" applyAlignment="1">
      <alignment horizontal="center" vertical="top" wrapText="1"/>
    </xf>
    <xf numFmtId="177" fontId="13" fillId="0" borderId="1" xfId="0" applyNumberFormat="1" applyFont="1" applyFill="1" applyBorder="1" applyAlignment="1">
      <alignment horizontal="center" vertical="top" wrapText="1"/>
    </xf>
    <xf numFmtId="177" fontId="10" fillId="0" borderId="2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top" wrapText="1"/>
    </xf>
    <xf numFmtId="177" fontId="13" fillId="0" borderId="0" xfId="0" applyNumberFormat="1" applyFont="1" applyFill="1" applyBorder="1" applyAlignment="1">
      <alignment horizontal="center" vertical="top" wrapText="1"/>
    </xf>
    <xf numFmtId="177" fontId="14" fillId="0" borderId="2" xfId="0" applyNumberFormat="1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center" vertical="top" wrapText="1"/>
    </xf>
    <xf numFmtId="0" fontId="10" fillId="0" borderId="2" xfId="0" quotePrefix="1" applyFont="1" applyBorder="1" applyAlignment="1">
      <alignment horizontal="center" vertical="center" wrapText="1"/>
    </xf>
    <xf numFmtId="177" fontId="13" fillId="0" borderId="8" xfId="0" applyNumberFormat="1" applyFont="1" applyBorder="1" applyAlignment="1">
      <alignment horizontal="center" vertical="top" wrapText="1"/>
    </xf>
    <xf numFmtId="177" fontId="13" fillId="0" borderId="1" xfId="0" applyNumberFormat="1" applyFont="1" applyBorder="1" applyAlignment="1">
      <alignment horizontal="center" vertical="top" wrapText="1"/>
    </xf>
    <xf numFmtId="177" fontId="14" fillId="0" borderId="2" xfId="0" applyNumberFormat="1" applyFont="1" applyBorder="1" applyAlignment="1">
      <alignment horizontal="center" vertical="center"/>
    </xf>
    <xf numFmtId="177" fontId="14" fillId="0" borderId="8" xfId="0" applyNumberFormat="1" applyFont="1" applyBorder="1" applyAlignment="1">
      <alignment horizontal="center" vertical="top" wrapText="1"/>
    </xf>
    <xf numFmtId="177" fontId="14" fillId="0" borderId="1" xfId="0" applyNumberFormat="1" applyFont="1" applyBorder="1" applyAlignment="1">
      <alignment horizontal="center" vertical="top" wrapText="1"/>
    </xf>
    <xf numFmtId="177" fontId="13" fillId="4" borderId="8" xfId="0" applyNumberFormat="1" applyFont="1" applyFill="1" applyBorder="1" applyAlignment="1">
      <alignment horizontal="center" vertical="top" wrapText="1"/>
    </xf>
    <xf numFmtId="177" fontId="14" fillId="4" borderId="8" xfId="0" applyNumberFormat="1" applyFont="1" applyFill="1" applyBorder="1" applyAlignment="1">
      <alignment horizontal="center" vertical="top" wrapText="1"/>
    </xf>
    <xf numFmtId="177" fontId="10" fillId="0" borderId="20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indent="2"/>
    </xf>
    <xf numFmtId="0" fontId="14" fillId="0" borderId="3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177" fontId="14" fillId="0" borderId="3" xfId="0" applyNumberFormat="1" applyFont="1" applyFill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177" fontId="10" fillId="0" borderId="11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indent="2"/>
    </xf>
    <xf numFmtId="177" fontId="13" fillId="0" borderId="2" xfId="0" applyNumberFormat="1" applyFont="1" applyBorder="1" applyAlignment="1">
      <alignment horizontal="center" vertical="top" wrapText="1"/>
    </xf>
    <xf numFmtId="177" fontId="14" fillId="0" borderId="2" xfId="0" applyNumberFormat="1" applyFont="1" applyBorder="1" applyAlignment="1">
      <alignment horizontal="center" vertical="top" wrapText="1"/>
    </xf>
    <xf numFmtId="176" fontId="10" fillId="0" borderId="1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23" xfId="0" applyFont="1" applyBorder="1" applyAlignment="1">
      <alignment horizontal="center" vertical="top" wrapText="1"/>
    </xf>
    <xf numFmtId="176" fontId="10" fillId="0" borderId="11" xfId="0" applyNumberFormat="1" applyFont="1" applyBorder="1" applyAlignment="1">
      <alignment horizontal="center" vertical="center" wrapText="1"/>
    </xf>
    <xf numFmtId="177" fontId="10" fillId="0" borderId="7" xfId="0" applyNumberFormat="1" applyFont="1" applyBorder="1" applyAlignment="1">
      <alignment horizontal="center" vertical="center" wrapText="1"/>
    </xf>
    <xf numFmtId="177" fontId="10" fillId="0" borderId="5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23" xfId="0" applyFont="1" applyFill="1" applyBorder="1" applyAlignment="1">
      <alignment horizontal="center" vertical="top" wrapText="1"/>
    </xf>
    <xf numFmtId="177" fontId="10" fillId="0" borderId="2" xfId="0" applyNumberFormat="1" applyFont="1" applyFill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7" fontId="13" fillId="0" borderId="7" xfId="0" applyNumberFormat="1" applyFont="1" applyFill="1" applyBorder="1" applyAlignment="1">
      <alignment horizontal="center" vertical="center" wrapText="1"/>
    </xf>
    <xf numFmtId="177" fontId="13" fillId="0" borderId="2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center" vertical="center" wrapText="1"/>
    </xf>
    <xf numFmtId="177" fontId="10" fillId="0" borderId="9" xfId="0" applyNumberFormat="1" applyFont="1" applyFill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 wrapText="1"/>
    </xf>
    <xf numFmtId="177" fontId="10" fillId="0" borderId="3" xfId="0" applyNumberFormat="1" applyFont="1" applyBorder="1" applyAlignment="1">
      <alignment horizontal="center" vertical="center" wrapText="1"/>
    </xf>
    <xf numFmtId="177" fontId="13" fillId="0" borderId="21" xfId="0" applyNumberFormat="1" applyFont="1" applyBorder="1" applyAlignment="1">
      <alignment horizontal="center" vertical="top" wrapText="1"/>
    </xf>
    <xf numFmtId="177" fontId="13" fillId="0" borderId="22" xfId="0" applyNumberFormat="1" applyFont="1" applyBorder="1" applyAlignment="1">
      <alignment horizontal="center" vertical="top" wrapText="1"/>
    </xf>
    <xf numFmtId="177" fontId="10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top"/>
    </xf>
    <xf numFmtId="177" fontId="13" fillId="0" borderId="2" xfId="0" applyNumberFormat="1" applyFont="1" applyFill="1" applyBorder="1" applyAlignment="1">
      <alignment horizontal="center" vertical="top" wrapText="1"/>
    </xf>
    <xf numFmtId="0" fontId="14" fillId="0" borderId="2" xfId="1" applyFont="1" applyFill="1" applyBorder="1" applyAlignment="1">
      <alignment horizontal="center" vertical="center" wrapText="1"/>
    </xf>
    <xf numFmtId="177" fontId="10" fillId="0" borderId="7" xfId="0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180" fontId="10" fillId="0" borderId="2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179" fontId="6" fillId="2" borderId="2" xfId="1" quotePrefix="1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2" xfId="0" quotePrefix="1" applyFont="1" applyFill="1" applyBorder="1" applyAlignment="1">
      <alignment horizontal="center" vertical="center"/>
    </xf>
    <xf numFmtId="177" fontId="10" fillId="0" borderId="1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indent="2"/>
    </xf>
    <xf numFmtId="0" fontId="14" fillId="0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177" fontId="13" fillId="0" borderId="8" xfId="0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center"/>
    </xf>
    <xf numFmtId="0" fontId="14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49" fontId="14" fillId="3" borderId="2" xfId="1" applyNumberFormat="1" applyFont="1" applyFill="1" applyBorder="1" applyAlignment="1">
      <alignment horizontal="center" vertical="center"/>
    </xf>
    <xf numFmtId="0" fontId="14" fillId="3" borderId="6" xfId="1" applyFont="1" applyFill="1" applyBorder="1" applyAlignment="1">
      <alignment horizontal="center" vertical="center"/>
    </xf>
    <xf numFmtId="177" fontId="14" fillId="3" borderId="11" xfId="1" applyNumberFormat="1" applyFont="1" applyFill="1" applyBorder="1" applyAlignment="1">
      <alignment horizontal="center" vertical="center"/>
    </xf>
    <xf numFmtId="0" fontId="14" fillId="3" borderId="7" xfId="1" applyFont="1" applyFill="1" applyBorder="1" applyAlignment="1">
      <alignment horizontal="center" vertical="center"/>
    </xf>
    <xf numFmtId="0" fontId="14" fillId="3" borderId="5" xfId="1" applyFont="1" applyFill="1" applyBorder="1" applyAlignment="1">
      <alignment horizontal="center" vertical="center" wrapText="1"/>
    </xf>
    <xf numFmtId="0" fontId="14" fillId="3" borderId="18" xfId="1" applyFont="1" applyFill="1" applyBorder="1" applyAlignment="1">
      <alignment vertical="center"/>
    </xf>
    <xf numFmtId="0" fontId="14" fillId="3" borderId="18" xfId="1" applyFont="1" applyFill="1" applyBorder="1" applyAlignment="1">
      <alignment horizontal="center" vertical="center"/>
    </xf>
    <xf numFmtId="177" fontId="10" fillId="3" borderId="2" xfId="0" applyNumberFormat="1" applyFont="1" applyFill="1" applyBorder="1" applyAlignment="1">
      <alignment horizontal="center" vertical="center"/>
    </xf>
    <xf numFmtId="177" fontId="14" fillId="0" borderId="8" xfId="0" applyNumberFormat="1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top" wrapText="1"/>
    </xf>
    <xf numFmtId="177" fontId="13" fillId="0" borderId="15" xfId="0" applyNumberFormat="1" applyFont="1" applyFill="1" applyBorder="1" applyAlignment="1">
      <alignment horizontal="center" vertical="top" wrapText="1"/>
    </xf>
    <xf numFmtId="177" fontId="13" fillId="0" borderId="14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5" xfId="0" quotePrefix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center" vertical="center" wrapText="1"/>
    </xf>
    <xf numFmtId="177" fontId="13" fillId="0" borderId="15" xfId="0" applyNumberFormat="1" applyFont="1" applyFill="1" applyBorder="1" applyAlignment="1">
      <alignment horizontal="center" vertical="center" wrapText="1"/>
    </xf>
    <xf numFmtId="177" fontId="13" fillId="0" borderId="14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10" fillId="0" borderId="3" xfId="0" quotePrefix="1" applyFont="1" applyFill="1" applyBorder="1" applyAlignment="1">
      <alignment horizontal="center" vertical="center" wrapText="1"/>
    </xf>
    <xf numFmtId="177" fontId="13" fillId="0" borderId="21" xfId="0" applyNumberFormat="1" applyFont="1" applyFill="1" applyBorder="1" applyAlignment="1">
      <alignment horizontal="center" vertical="center" wrapText="1"/>
    </xf>
    <xf numFmtId="177" fontId="13" fillId="0" borderId="22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177" fontId="10" fillId="0" borderId="1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177" fontId="13" fillId="0" borderId="7" xfId="0" applyNumberFormat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top" wrapText="1"/>
    </xf>
    <xf numFmtId="0" fontId="14" fillId="0" borderId="24" xfId="0" applyFont="1" applyFill="1" applyBorder="1" applyAlignment="1">
      <alignment horizontal="center" vertical="top" wrapText="1"/>
    </xf>
    <xf numFmtId="177" fontId="13" fillId="0" borderId="1" xfId="0" quotePrefix="1" applyNumberFormat="1" applyFont="1" applyFill="1" applyBorder="1" applyAlignment="1">
      <alignment horizontal="center" vertical="top" wrapText="1"/>
    </xf>
    <xf numFmtId="0" fontId="13" fillId="0" borderId="14" xfId="0" quotePrefix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0" fillId="3" borderId="2" xfId="0" quotePrefix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176" fontId="10" fillId="3" borderId="11" xfId="0" applyNumberFormat="1" applyFont="1" applyFill="1" applyBorder="1" applyAlignment="1">
      <alignment horizontal="center" vertical="center" wrapText="1"/>
    </xf>
    <xf numFmtId="177" fontId="10" fillId="3" borderId="7" xfId="0" applyNumberFormat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wrapText="1"/>
    </xf>
    <xf numFmtId="177" fontId="13" fillId="3" borderId="8" xfId="0" applyNumberFormat="1" applyFont="1" applyFill="1" applyBorder="1" applyAlignment="1">
      <alignment horizontal="center" vertical="top" wrapText="1"/>
    </xf>
    <xf numFmtId="177" fontId="13" fillId="3" borderId="1" xfId="0" applyNumberFormat="1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shrinkToFit="1"/>
    </xf>
    <xf numFmtId="0" fontId="14" fillId="0" borderId="5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13" fillId="0" borderId="2" xfId="0" quotePrefix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177" fontId="13" fillId="3" borderId="2" xfId="0" applyNumberFormat="1" applyFont="1" applyFill="1" applyBorder="1" applyAlignment="1">
      <alignment horizontal="center" vertical="top" wrapText="1"/>
    </xf>
    <xf numFmtId="0" fontId="7" fillId="0" borderId="0" xfId="0" applyFont="1">
      <alignment vertical="center"/>
    </xf>
    <xf numFmtId="176" fontId="10" fillId="0" borderId="25" xfId="0" applyNumberFormat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99"/>
      <color rgb="FF92D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O46"/>
  <sheetViews>
    <sheetView tabSelected="1"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bestFit="1" customWidth="1"/>
    <col min="4" max="4" width="12.19921875" style="8" bestFit="1" customWidth="1"/>
    <col min="5" max="5" width="10" style="2" bestFit="1" customWidth="1"/>
    <col min="6" max="6" width="23.59765625" style="2" customWidth="1"/>
    <col min="7" max="7" width="10.19921875" style="2" customWidth="1"/>
    <col min="8" max="8" width="10.69921875" style="2" customWidth="1"/>
    <col min="9" max="9" width="13.69921875" style="2" customWidth="1"/>
    <col min="10" max="10" width="13.69921875" style="6" customWidth="1"/>
    <col min="11" max="14" width="13.69921875" style="2" customWidth="1"/>
    <col min="15" max="15" width="25.69921875" style="2" customWidth="1"/>
    <col min="16" max="16384" width="9" style="2"/>
  </cols>
  <sheetData>
    <row r="1" spans="1:15" ht="25.2" x14ac:dyDescent="0.4">
      <c r="A1" s="1" t="s">
        <v>344</v>
      </c>
      <c r="B1" s="1"/>
      <c r="C1" s="1"/>
      <c r="F1" s="3"/>
      <c r="I1" s="6"/>
      <c r="J1" s="2"/>
    </row>
    <row r="2" spans="1:15" ht="19.8" thickBot="1" x14ac:dyDescent="0.45">
      <c r="A2" s="3" t="s">
        <v>3</v>
      </c>
      <c r="B2" s="3"/>
      <c r="D2" s="4" t="s">
        <v>284</v>
      </c>
      <c r="F2" s="3"/>
      <c r="I2" s="6"/>
      <c r="J2" s="2"/>
    </row>
    <row r="3" spans="1:15" ht="17.399999999999999" customHeight="1" thickTop="1" x14ac:dyDescent="0.4">
      <c r="A3" s="193" t="s">
        <v>2</v>
      </c>
      <c r="B3" s="194" t="s">
        <v>0</v>
      </c>
      <c r="C3" s="195" t="s">
        <v>10</v>
      </c>
      <c r="D3" s="198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7.399999999999999" customHeight="1" x14ac:dyDescent="0.4">
      <c r="A4" s="194"/>
      <c r="B4" s="194"/>
      <c r="C4" s="196"/>
      <c r="D4" s="198"/>
      <c r="E4" s="196"/>
      <c r="F4" s="199"/>
      <c r="G4" s="201"/>
      <c r="H4" s="203"/>
      <c r="I4" s="194" t="s">
        <v>6</v>
      </c>
      <c r="J4" s="194"/>
      <c r="K4" s="5">
        <v>18</v>
      </c>
      <c r="L4" s="194" t="s">
        <v>6</v>
      </c>
      <c r="M4" s="194"/>
      <c r="N4" s="5">
        <v>18</v>
      </c>
      <c r="O4" s="191"/>
    </row>
    <row r="5" spans="1:15" x14ac:dyDescent="0.4">
      <c r="A5" s="194"/>
      <c r="B5" s="194"/>
      <c r="C5" s="197"/>
      <c r="D5" s="198"/>
      <c r="E5" s="197"/>
      <c r="F5" s="199"/>
      <c r="G5" s="201"/>
      <c r="H5" s="203"/>
      <c r="I5" s="7" t="s">
        <v>11</v>
      </c>
      <c r="J5" s="7" t="s">
        <v>7</v>
      </c>
      <c r="K5" s="7" t="s">
        <v>8</v>
      </c>
      <c r="L5" s="20" t="s">
        <v>11</v>
      </c>
      <c r="M5" s="20" t="s">
        <v>7</v>
      </c>
      <c r="N5" s="20" t="s">
        <v>8</v>
      </c>
      <c r="O5" s="192"/>
    </row>
    <row r="6" spans="1:15" ht="25.2" customHeight="1" x14ac:dyDescent="0.4">
      <c r="A6" s="125">
        <v>1</v>
      </c>
      <c r="B6" s="126" t="s">
        <v>15</v>
      </c>
      <c r="C6" s="127" t="s">
        <v>73</v>
      </c>
      <c r="D6" s="128"/>
      <c r="E6" s="126">
        <v>890321</v>
      </c>
      <c r="F6" s="129" t="s">
        <v>13</v>
      </c>
      <c r="G6" s="130">
        <f t="shared" ref="G6:G18" si="0">K6+N6</f>
        <v>36</v>
      </c>
      <c r="H6" s="131">
        <f>I6</f>
        <v>0</v>
      </c>
      <c r="I6" s="133"/>
      <c r="J6" s="134">
        <v>1</v>
      </c>
      <c r="K6" s="135">
        <f>$K$4-J6+1</f>
        <v>18</v>
      </c>
      <c r="L6" s="133"/>
      <c r="M6" s="134">
        <v>1</v>
      </c>
      <c r="N6" s="135">
        <f t="shared" ref="N6:N22" si="1">$N$4-M6+1</f>
        <v>18</v>
      </c>
      <c r="O6" s="132" t="s">
        <v>16</v>
      </c>
    </row>
    <row r="7" spans="1:15" ht="25.2" customHeight="1" x14ac:dyDescent="0.4">
      <c r="A7" s="16">
        <v>2</v>
      </c>
      <c r="B7" s="12" t="s">
        <v>19</v>
      </c>
      <c r="C7" s="31" t="s">
        <v>73</v>
      </c>
      <c r="D7" s="11" t="s">
        <v>37</v>
      </c>
      <c r="E7" s="37">
        <v>900909</v>
      </c>
      <c r="F7" s="118" t="s">
        <v>55</v>
      </c>
      <c r="G7" s="38">
        <f t="shared" si="0"/>
        <v>35</v>
      </c>
      <c r="H7" s="39">
        <f t="shared" ref="H7:H18" si="2">I7+L7</f>
        <v>51</v>
      </c>
      <c r="I7" s="41">
        <v>22</v>
      </c>
      <c r="J7" s="42">
        <v>1</v>
      </c>
      <c r="K7" s="43">
        <f>$K$4-J7+1</f>
        <v>18</v>
      </c>
      <c r="L7" s="136">
        <v>29</v>
      </c>
      <c r="M7" s="44">
        <v>2</v>
      </c>
      <c r="N7" s="43">
        <f t="shared" si="1"/>
        <v>17</v>
      </c>
      <c r="O7" s="40"/>
    </row>
    <row r="8" spans="1:15" ht="25.2" customHeight="1" x14ac:dyDescent="0.4">
      <c r="A8" s="16">
        <v>3</v>
      </c>
      <c r="B8" s="12" t="s">
        <v>21</v>
      </c>
      <c r="C8" s="31" t="s">
        <v>73</v>
      </c>
      <c r="D8" s="12" t="s">
        <v>39</v>
      </c>
      <c r="E8" s="37" t="s">
        <v>17</v>
      </c>
      <c r="F8" s="118" t="s">
        <v>57</v>
      </c>
      <c r="G8" s="38">
        <f t="shared" si="0"/>
        <v>34</v>
      </c>
      <c r="H8" s="39">
        <f t="shared" si="2"/>
        <v>51</v>
      </c>
      <c r="I8" s="41">
        <v>26</v>
      </c>
      <c r="J8" s="42">
        <v>3</v>
      </c>
      <c r="K8" s="43">
        <f>$K$4-J8+1</f>
        <v>16</v>
      </c>
      <c r="L8" s="136">
        <v>25</v>
      </c>
      <c r="M8" s="44">
        <v>1</v>
      </c>
      <c r="N8" s="43">
        <f t="shared" si="1"/>
        <v>18</v>
      </c>
      <c r="O8" s="40"/>
    </row>
    <row r="9" spans="1:15" ht="25.2" customHeight="1" x14ac:dyDescent="0.4">
      <c r="A9" s="16">
        <v>4</v>
      </c>
      <c r="B9" s="12" t="s">
        <v>20</v>
      </c>
      <c r="C9" s="31" t="s">
        <v>73</v>
      </c>
      <c r="D9" s="12" t="s">
        <v>38</v>
      </c>
      <c r="E9" s="37">
        <v>940823</v>
      </c>
      <c r="F9" s="118" t="s">
        <v>56</v>
      </c>
      <c r="G9" s="38">
        <f t="shared" si="0"/>
        <v>32</v>
      </c>
      <c r="H9" s="39">
        <f t="shared" si="2"/>
        <v>61</v>
      </c>
      <c r="I9" s="41">
        <v>23</v>
      </c>
      <c r="J9" s="42">
        <v>2</v>
      </c>
      <c r="K9" s="43">
        <f>$K$4-J9+1</f>
        <v>17</v>
      </c>
      <c r="L9" s="136">
        <v>38</v>
      </c>
      <c r="M9" s="44">
        <v>4</v>
      </c>
      <c r="N9" s="43">
        <f t="shared" si="1"/>
        <v>15</v>
      </c>
      <c r="O9" s="40"/>
    </row>
    <row r="10" spans="1:15" ht="25.2" customHeight="1" x14ac:dyDescent="0.4">
      <c r="A10" s="16">
        <v>5</v>
      </c>
      <c r="B10" s="12" t="s">
        <v>22</v>
      </c>
      <c r="C10" s="31" t="s">
        <v>73</v>
      </c>
      <c r="D10" s="12" t="s">
        <v>40</v>
      </c>
      <c r="E10" s="37">
        <v>900822</v>
      </c>
      <c r="F10" s="118" t="s">
        <v>58</v>
      </c>
      <c r="G10" s="38">
        <f t="shared" si="0"/>
        <v>31</v>
      </c>
      <c r="H10" s="39">
        <f t="shared" si="2"/>
        <v>67</v>
      </c>
      <c r="I10" s="41">
        <v>32</v>
      </c>
      <c r="J10" s="42">
        <v>4</v>
      </c>
      <c r="K10" s="43">
        <f>K4-J10+1</f>
        <v>15</v>
      </c>
      <c r="L10" s="136">
        <v>35</v>
      </c>
      <c r="M10" s="44">
        <v>3</v>
      </c>
      <c r="N10" s="43">
        <f t="shared" si="1"/>
        <v>16</v>
      </c>
      <c r="O10" s="40"/>
    </row>
    <row r="11" spans="1:15" ht="25.2" customHeight="1" x14ac:dyDescent="0.4">
      <c r="A11" s="16">
        <v>6</v>
      </c>
      <c r="B11" s="12" t="s">
        <v>25</v>
      </c>
      <c r="C11" s="31" t="s">
        <v>73</v>
      </c>
      <c r="D11" s="12" t="s">
        <v>43</v>
      </c>
      <c r="E11" s="37" t="s">
        <v>18</v>
      </c>
      <c r="F11" s="118" t="s">
        <v>61</v>
      </c>
      <c r="G11" s="38">
        <f t="shared" si="0"/>
        <v>26</v>
      </c>
      <c r="H11" s="39">
        <f t="shared" si="2"/>
        <v>97</v>
      </c>
      <c r="I11" s="137">
        <v>56</v>
      </c>
      <c r="J11" s="42">
        <v>7</v>
      </c>
      <c r="K11" s="43">
        <f t="shared" ref="K11:K18" si="3">$K$4-J11+1</f>
        <v>12</v>
      </c>
      <c r="L11" s="138">
        <v>41</v>
      </c>
      <c r="M11" s="44">
        <v>5</v>
      </c>
      <c r="N11" s="43">
        <f t="shared" si="1"/>
        <v>14</v>
      </c>
      <c r="O11" s="40"/>
    </row>
    <row r="12" spans="1:15" ht="25.2" customHeight="1" x14ac:dyDescent="0.4">
      <c r="A12" s="16">
        <v>7</v>
      </c>
      <c r="B12" s="12" t="s">
        <v>23</v>
      </c>
      <c r="C12" s="31" t="s">
        <v>73</v>
      </c>
      <c r="D12" s="12" t="s">
        <v>41</v>
      </c>
      <c r="E12" s="37">
        <v>920403</v>
      </c>
      <c r="F12" s="118" t="s">
        <v>59</v>
      </c>
      <c r="G12" s="38">
        <f t="shared" si="0"/>
        <v>25</v>
      </c>
      <c r="H12" s="39">
        <f t="shared" si="2"/>
        <v>116</v>
      </c>
      <c r="I12" s="45">
        <v>44</v>
      </c>
      <c r="J12" s="42">
        <v>5</v>
      </c>
      <c r="K12" s="46">
        <f t="shared" si="3"/>
        <v>14</v>
      </c>
      <c r="L12" s="47">
        <v>72</v>
      </c>
      <c r="M12" s="44">
        <v>8</v>
      </c>
      <c r="N12" s="46">
        <f t="shared" si="1"/>
        <v>11</v>
      </c>
      <c r="O12" s="40"/>
    </row>
    <row r="13" spans="1:15" ht="25.2" customHeight="1" x14ac:dyDescent="0.4">
      <c r="A13" s="16">
        <v>8</v>
      </c>
      <c r="B13" s="12" t="s">
        <v>26</v>
      </c>
      <c r="C13" s="31" t="s">
        <v>73</v>
      </c>
      <c r="D13" s="12" t="s">
        <v>44</v>
      </c>
      <c r="E13" s="48" t="s">
        <v>74</v>
      </c>
      <c r="F13" s="118" t="s">
        <v>62</v>
      </c>
      <c r="G13" s="38">
        <f t="shared" si="0"/>
        <v>24</v>
      </c>
      <c r="H13" s="39">
        <f t="shared" si="2"/>
        <v>124</v>
      </c>
      <c r="I13" s="49">
        <v>75</v>
      </c>
      <c r="J13" s="50">
        <v>8</v>
      </c>
      <c r="K13" s="51">
        <f t="shared" si="3"/>
        <v>11</v>
      </c>
      <c r="L13" s="52">
        <v>49</v>
      </c>
      <c r="M13" s="53">
        <v>6</v>
      </c>
      <c r="N13" s="46">
        <f t="shared" si="1"/>
        <v>13</v>
      </c>
      <c r="O13" s="40"/>
    </row>
    <row r="14" spans="1:15" ht="25.2" customHeight="1" x14ac:dyDescent="0.4">
      <c r="A14" s="16">
        <v>9</v>
      </c>
      <c r="B14" s="12" t="s">
        <v>27</v>
      </c>
      <c r="C14" s="31" t="s">
        <v>73</v>
      </c>
      <c r="D14" s="12" t="s">
        <v>45</v>
      </c>
      <c r="E14" s="48">
        <v>971201</v>
      </c>
      <c r="F14" s="118" t="s">
        <v>63</v>
      </c>
      <c r="G14" s="38">
        <f t="shared" si="0"/>
        <v>22</v>
      </c>
      <c r="H14" s="39">
        <f t="shared" si="2"/>
        <v>150</v>
      </c>
      <c r="I14" s="49">
        <v>79</v>
      </c>
      <c r="J14" s="50">
        <v>9</v>
      </c>
      <c r="K14" s="51">
        <f t="shared" si="3"/>
        <v>10</v>
      </c>
      <c r="L14" s="52">
        <v>71</v>
      </c>
      <c r="M14" s="53">
        <v>7</v>
      </c>
      <c r="N14" s="46">
        <f t="shared" si="1"/>
        <v>12</v>
      </c>
      <c r="O14" s="40"/>
    </row>
    <row r="15" spans="1:15" ht="25.2" customHeight="1" x14ac:dyDescent="0.4">
      <c r="A15" s="16">
        <v>10</v>
      </c>
      <c r="B15" s="12" t="s">
        <v>24</v>
      </c>
      <c r="C15" s="31" t="s">
        <v>73</v>
      </c>
      <c r="D15" s="12" t="s">
        <v>42</v>
      </c>
      <c r="E15" s="37">
        <v>870430</v>
      </c>
      <c r="F15" s="118" t="s">
        <v>60</v>
      </c>
      <c r="G15" s="38">
        <f t="shared" si="0"/>
        <v>18</v>
      </c>
      <c r="H15" s="39">
        <f t="shared" si="2"/>
        <v>156</v>
      </c>
      <c r="I15" s="54">
        <v>48</v>
      </c>
      <c r="J15" s="50">
        <v>6</v>
      </c>
      <c r="K15" s="51">
        <f t="shared" si="3"/>
        <v>13</v>
      </c>
      <c r="L15" s="55">
        <v>108</v>
      </c>
      <c r="M15" s="53">
        <v>14</v>
      </c>
      <c r="N15" s="46">
        <f t="shared" si="1"/>
        <v>5</v>
      </c>
      <c r="O15" s="40"/>
    </row>
    <row r="16" spans="1:15" ht="25.2" customHeight="1" x14ac:dyDescent="0.4">
      <c r="A16" s="16">
        <v>11</v>
      </c>
      <c r="B16" s="12" t="s">
        <v>28</v>
      </c>
      <c r="C16" s="31" t="s">
        <v>73</v>
      </c>
      <c r="D16" s="12" t="s">
        <v>46</v>
      </c>
      <c r="E16" s="48" t="s">
        <v>75</v>
      </c>
      <c r="F16" s="118" t="s">
        <v>64</v>
      </c>
      <c r="G16" s="38">
        <f>K16+N16</f>
        <v>15</v>
      </c>
      <c r="H16" s="39">
        <f>I16+L16</f>
        <v>206</v>
      </c>
      <c r="I16" s="49">
        <v>100</v>
      </c>
      <c r="J16" s="50">
        <v>10</v>
      </c>
      <c r="K16" s="51">
        <f t="shared" si="3"/>
        <v>9</v>
      </c>
      <c r="L16" s="52">
        <v>106</v>
      </c>
      <c r="M16" s="53">
        <v>13</v>
      </c>
      <c r="N16" s="46">
        <f t="shared" si="1"/>
        <v>6</v>
      </c>
      <c r="O16" s="40"/>
    </row>
    <row r="17" spans="1:15" ht="25.2" customHeight="1" x14ac:dyDescent="0.4">
      <c r="A17" s="16">
        <v>12</v>
      </c>
      <c r="B17" s="12" t="s">
        <v>29</v>
      </c>
      <c r="C17" s="31" t="s">
        <v>73</v>
      </c>
      <c r="D17" s="12" t="s">
        <v>47</v>
      </c>
      <c r="E17" s="48" t="s">
        <v>76</v>
      </c>
      <c r="F17" s="118" t="s">
        <v>65</v>
      </c>
      <c r="G17" s="38">
        <f t="shared" si="0"/>
        <v>15</v>
      </c>
      <c r="H17" s="39">
        <f t="shared" si="2"/>
        <v>209</v>
      </c>
      <c r="I17" s="49">
        <v>103</v>
      </c>
      <c r="J17" s="50">
        <v>11</v>
      </c>
      <c r="K17" s="51">
        <f t="shared" si="3"/>
        <v>8</v>
      </c>
      <c r="L17" s="52">
        <v>106</v>
      </c>
      <c r="M17" s="53">
        <v>12</v>
      </c>
      <c r="N17" s="46">
        <f t="shared" si="1"/>
        <v>7</v>
      </c>
      <c r="O17" s="40"/>
    </row>
    <row r="18" spans="1:15" ht="25.2" customHeight="1" x14ac:dyDescent="0.4">
      <c r="A18" s="16">
        <v>13</v>
      </c>
      <c r="B18" s="12" t="s">
        <v>31</v>
      </c>
      <c r="C18" s="31" t="s">
        <v>73</v>
      </c>
      <c r="D18" s="12" t="s">
        <v>49</v>
      </c>
      <c r="E18" s="48" t="s">
        <v>77</v>
      </c>
      <c r="F18" s="118" t="s">
        <v>67</v>
      </c>
      <c r="G18" s="38">
        <f t="shared" si="0"/>
        <v>14</v>
      </c>
      <c r="H18" s="39">
        <f t="shared" si="2"/>
        <v>230</v>
      </c>
      <c r="I18" s="49">
        <v>126</v>
      </c>
      <c r="J18" s="50">
        <v>13</v>
      </c>
      <c r="K18" s="51">
        <f t="shared" si="3"/>
        <v>6</v>
      </c>
      <c r="L18" s="52">
        <v>104</v>
      </c>
      <c r="M18" s="53">
        <v>11</v>
      </c>
      <c r="N18" s="46">
        <f t="shared" si="1"/>
        <v>8</v>
      </c>
      <c r="O18" s="40"/>
    </row>
    <row r="19" spans="1:15" ht="25.2" customHeight="1" x14ac:dyDescent="0.4">
      <c r="A19" s="16">
        <v>14</v>
      </c>
      <c r="B19" s="30" t="s">
        <v>203</v>
      </c>
      <c r="C19" s="30" t="s">
        <v>73</v>
      </c>
      <c r="D19" s="28" t="s">
        <v>204</v>
      </c>
      <c r="E19" s="30">
        <v>960409</v>
      </c>
      <c r="F19" s="119" t="s">
        <v>186</v>
      </c>
      <c r="G19" s="56">
        <f>N19</f>
        <v>10</v>
      </c>
      <c r="H19" s="57">
        <f>L19</f>
        <v>87</v>
      </c>
      <c r="I19" s="58"/>
      <c r="J19" s="59"/>
      <c r="K19" s="60"/>
      <c r="L19" s="61">
        <v>87</v>
      </c>
      <c r="M19" s="62">
        <v>9</v>
      </c>
      <c r="N19" s="63">
        <f t="shared" si="1"/>
        <v>10</v>
      </c>
      <c r="O19" s="30"/>
    </row>
    <row r="20" spans="1:15" ht="25.2" customHeight="1" x14ac:dyDescent="0.4">
      <c r="A20" s="16">
        <v>15</v>
      </c>
      <c r="B20" s="40" t="s">
        <v>205</v>
      </c>
      <c r="C20" s="40" t="s">
        <v>73</v>
      </c>
      <c r="D20" s="112" t="s">
        <v>206</v>
      </c>
      <c r="E20" s="113" t="s">
        <v>292</v>
      </c>
      <c r="F20" s="120" t="s">
        <v>207</v>
      </c>
      <c r="G20" s="114">
        <f>N20</f>
        <v>9</v>
      </c>
      <c r="H20" s="115">
        <f>L20</f>
        <v>92</v>
      </c>
      <c r="I20" s="40"/>
      <c r="J20" s="116"/>
      <c r="K20" s="117"/>
      <c r="L20" s="117">
        <v>92</v>
      </c>
      <c r="M20" s="117">
        <v>10</v>
      </c>
      <c r="N20" s="46">
        <f t="shared" si="1"/>
        <v>9</v>
      </c>
      <c r="O20" s="40"/>
    </row>
    <row r="21" spans="1:15" ht="25.2" customHeight="1" x14ac:dyDescent="0.4">
      <c r="A21" s="16">
        <v>16</v>
      </c>
      <c r="B21" s="12" t="s">
        <v>32</v>
      </c>
      <c r="C21" s="31" t="s">
        <v>73</v>
      </c>
      <c r="D21" s="12" t="s">
        <v>50</v>
      </c>
      <c r="E21" s="48" t="s">
        <v>78</v>
      </c>
      <c r="F21" s="118" t="s">
        <v>68</v>
      </c>
      <c r="G21" s="38">
        <f t="shared" ref="G21:G26" si="4">K21+N21</f>
        <v>9</v>
      </c>
      <c r="H21" s="39">
        <f t="shared" ref="H21:H26" si="5">I21+L21</f>
        <v>255</v>
      </c>
      <c r="I21" s="68">
        <v>132</v>
      </c>
      <c r="J21" s="68">
        <v>14</v>
      </c>
      <c r="K21" s="51">
        <f t="shared" ref="K21:K26" si="6">$K$4-J21+1</f>
        <v>5</v>
      </c>
      <c r="L21" s="69">
        <v>123</v>
      </c>
      <c r="M21" s="69">
        <v>15</v>
      </c>
      <c r="N21" s="46">
        <f t="shared" si="1"/>
        <v>4</v>
      </c>
      <c r="O21" s="40"/>
    </row>
    <row r="22" spans="1:15" ht="25.2" customHeight="1" x14ac:dyDescent="0.4">
      <c r="A22" s="16">
        <v>17</v>
      </c>
      <c r="B22" s="12" t="s">
        <v>30</v>
      </c>
      <c r="C22" s="31" t="s">
        <v>73</v>
      </c>
      <c r="D22" s="12" t="s">
        <v>48</v>
      </c>
      <c r="E22" s="48">
        <v>990805</v>
      </c>
      <c r="F22" s="118" t="s">
        <v>66</v>
      </c>
      <c r="G22" s="38">
        <f t="shared" si="4"/>
        <v>8</v>
      </c>
      <c r="H22" s="39">
        <f t="shared" si="5"/>
        <v>279</v>
      </c>
      <c r="I22" s="68">
        <v>120</v>
      </c>
      <c r="J22" s="68">
        <v>12</v>
      </c>
      <c r="K22" s="51">
        <f t="shared" si="6"/>
        <v>7</v>
      </c>
      <c r="L22" s="69">
        <v>159</v>
      </c>
      <c r="M22" s="69">
        <v>18</v>
      </c>
      <c r="N22" s="46">
        <f t="shared" si="1"/>
        <v>1</v>
      </c>
      <c r="O22" s="40"/>
    </row>
    <row r="23" spans="1:15" ht="25.2" customHeight="1" x14ac:dyDescent="0.4">
      <c r="A23" s="16">
        <v>18</v>
      </c>
      <c r="B23" s="12" t="s">
        <v>33</v>
      </c>
      <c r="C23" s="31" t="s">
        <v>73</v>
      </c>
      <c r="D23" s="12" t="s">
        <v>51</v>
      </c>
      <c r="E23" s="48" t="s">
        <v>79</v>
      </c>
      <c r="F23" s="118" t="s">
        <v>69</v>
      </c>
      <c r="G23" s="38">
        <f t="shared" si="4"/>
        <v>4</v>
      </c>
      <c r="H23" s="39">
        <f t="shared" si="5"/>
        <v>142</v>
      </c>
      <c r="I23" s="68">
        <v>142</v>
      </c>
      <c r="J23" s="68">
        <v>15</v>
      </c>
      <c r="K23" s="51">
        <f t="shared" si="6"/>
        <v>4</v>
      </c>
      <c r="L23" s="69"/>
      <c r="M23" s="69"/>
      <c r="N23" s="46"/>
      <c r="O23" s="40"/>
    </row>
    <row r="24" spans="1:15" ht="25.2" customHeight="1" x14ac:dyDescent="0.4">
      <c r="A24" s="16">
        <v>19</v>
      </c>
      <c r="B24" s="12" t="s">
        <v>36</v>
      </c>
      <c r="C24" s="31" t="s">
        <v>73</v>
      </c>
      <c r="D24" s="12" t="s">
        <v>54</v>
      </c>
      <c r="E24" s="64" t="s">
        <v>82</v>
      </c>
      <c r="F24" s="118" t="s">
        <v>72</v>
      </c>
      <c r="G24" s="38">
        <f t="shared" si="4"/>
        <v>4</v>
      </c>
      <c r="H24" s="39">
        <f t="shared" si="5"/>
        <v>293</v>
      </c>
      <c r="I24" s="68">
        <v>166</v>
      </c>
      <c r="J24" s="68">
        <v>18</v>
      </c>
      <c r="K24" s="51">
        <f t="shared" si="6"/>
        <v>1</v>
      </c>
      <c r="L24" s="69">
        <v>127</v>
      </c>
      <c r="M24" s="69">
        <v>16</v>
      </c>
      <c r="N24" s="46">
        <f>$N$4-M24+1</f>
        <v>3</v>
      </c>
      <c r="O24" s="82"/>
    </row>
    <row r="25" spans="1:15" ht="25.2" customHeight="1" x14ac:dyDescent="0.4">
      <c r="A25" s="16">
        <v>20</v>
      </c>
      <c r="B25" s="12" t="s">
        <v>35</v>
      </c>
      <c r="C25" s="31" t="s">
        <v>73</v>
      </c>
      <c r="D25" s="11" t="s">
        <v>53</v>
      </c>
      <c r="E25" s="48" t="s">
        <v>81</v>
      </c>
      <c r="F25" s="118" t="s">
        <v>71</v>
      </c>
      <c r="G25" s="38">
        <f t="shared" si="4"/>
        <v>4</v>
      </c>
      <c r="H25" s="39">
        <f t="shared" si="5"/>
        <v>310</v>
      </c>
      <c r="I25" s="68">
        <v>154</v>
      </c>
      <c r="J25" s="68">
        <v>17</v>
      </c>
      <c r="K25" s="51">
        <f t="shared" si="6"/>
        <v>2</v>
      </c>
      <c r="L25" s="69">
        <v>156</v>
      </c>
      <c r="M25" s="69">
        <v>17</v>
      </c>
      <c r="N25" s="46">
        <f>$N$4-M25+1</f>
        <v>2</v>
      </c>
      <c r="O25" s="82"/>
    </row>
    <row r="26" spans="1:15" ht="25.2" customHeight="1" thickBot="1" x14ac:dyDescent="0.45">
      <c r="A26" s="16">
        <v>21</v>
      </c>
      <c r="B26" s="12" t="s">
        <v>34</v>
      </c>
      <c r="C26" s="31" t="s">
        <v>73</v>
      </c>
      <c r="D26" s="12" t="s">
        <v>52</v>
      </c>
      <c r="E26" s="48" t="s">
        <v>80</v>
      </c>
      <c r="F26" s="118" t="s">
        <v>70</v>
      </c>
      <c r="G26" s="70">
        <f t="shared" si="4"/>
        <v>3</v>
      </c>
      <c r="H26" s="39">
        <f t="shared" si="5"/>
        <v>152</v>
      </c>
      <c r="I26" s="68">
        <v>152</v>
      </c>
      <c r="J26" s="68">
        <v>16</v>
      </c>
      <c r="K26" s="51">
        <f t="shared" si="6"/>
        <v>3</v>
      </c>
      <c r="L26" s="69"/>
      <c r="M26" s="69"/>
      <c r="N26" s="46"/>
      <c r="O26" s="40"/>
    </row>
    <row r="27" spans="1:15" ht="19.8" thickTop="1" x14ac:dyDescent="0.4">
      <c r="K27" s="29"/>
      <c r="L27" s="29"/>
      <c r="M27" s="29"/>
      <c r="N27" s="29"/>
    </row>
    <row r="28" spans="1:15" x14ac:dyDescent="0.4">
      <c r="K28" s="29"/>
      <c r="L28" s="29"/>
      <c r="M28" s="29"/>
      <c r="N28" s="29"/>
    </row>
    <row r="29" spans="1:15" ht="25.2" x14ac:dyDescent="0.4">
      <c r="A29" s="1" t="s">
        <v>389</v>
      </c>
      <c r="B29" s="1"/>
      <c r="C29" s="1"/>
      <c r="D29" s="2"/>
      <c r="F29" s="3"/>
      <c r="I29" s="6"/>
      <c r="J29" s="2"/>
      <c r="L29" s="6"/>
    </row>
    <row r="30" spans="1:15" ht="19.8" thickBot="1" x14ac:dyDescent="0.45">
      <c r="A30" s="3" t="s">
        <v>3</v>
      </c>
      <c r="B30" s="3"/>
      <c r="D30" s="4" t="s">
        <v>225</v>
      </c>
      <c r="F30" s="3"/>
      <c r="I30" s="6"/>
      <c r="J30" s="2"/>
      <c r="L30" s="6"/>
    </row>
    <row r="31" spans="1:15" ht="19.8" thickTop="1" x14ac:dyDescent="0.4">
      <c r="A31" s="193" t="s">
        <v>2</v>
      </c>
      <c r="B31" s="194" t="s">
        <v>0</v>
      </c>
      <c r="C31" s="195" t="s">
        <v>10</v>
      </c>
      <c r="D31" s="194" t="s">
        <v>9</v>
      </c>
      <c r="E31" s="195" t="s">
        <v>4</v>
      </c>
      <c r="F31" s="199" t="s">
        <v>1</v>
      </c>
      <c r="G31" s="200" t="s">
        <v>5</v>
      </c>
      <c r="H31" s="202" t="s">
        <v>12</v>
      </c>
      <c r="I31" s="194" t="s">
        <v>226</v>
      </c>
      <c r="J31" s="194"/>
      <c r="K31" s="194"/>
      <c r="L31" s="194" t="s">
        <v>208</v>
      </c>
      <c r="M31" s="194"/>
      <c r="N31" s="194"/>
      <c r="O31" s="190" t="s">
        <v>14</v>
      </c>
    </row>
    <row r="32" spans="1:15" x14ac:dyDescent="0.4">
      <c r="A32" s="194"/>
      <c r="B32" s="194"/>
      <c r="C32" s="196"/>
      <c r="D32" s="194"/>
      <c r="E32" s="196"/>
      <c r="F32" s="199"/>
      <c r="G32" s="201"/>
      <c r="H32" s="203"/>
      <c r="I32" s="194" t="s">
        <v>6</v>
      </c>
      <c r="J32" s="194"/>
      <c r="K32" s="5">
        <v>10</v>
      </c>
      <c r="L32" s="194" t="s">
        <v>6</v>
      </c>
      <c r="M32" s="194"/>
      <c r="N32" s="5">
        <v>11</v>
      </c>
      <c r="O32" s="191"/>
    </row>
    <row r="33" spans="1:15" x14ac:dyDescent="0.4">
      <c r="A33" s="194"/>
      <c r="B33" s="194"/>
      <c r="C33" s="197"/>
      <c r="D33" s="194"/>
      <c r="E33" s="197"/>
      <c r="F33" s="199"/>
      <c r="G33" s="201"/>
      <c r="H33" s="203"/>
      <c r="I33" s="36" t="s">
        <v>11</v>
      </c>
      <c r="J33" s="36" t="s">
        <v>7</v>
      </c>
      <c r="K33" s="36" t="s">
        <v>8</v>
      </c>
      <c r="L33" s="36" t="s">
        <v>11</v>
      </c>
      <c r="M33" s="36" t="s">
        <v>7</v>
      </c>
      <c r="N33" s="36" t="s">
        <v>8</v>
      </c>
      <c r="O33" s="192"/>
    </row>
    <row r="34" spans="1:15" ht="25.05" customHeight="1" x14ac:dyDescent="0.4">
      <c r="A34" s="79">
        <v>1</v>
      </c>
      <c r="B34" s="78" t="s">
        <v>347</v>
      </c>
      <c r="C34" s="79" t="s">
        <v>73</v>
      </c>
      <c r="D34" s="139" t="s">
        <v>348</v>
      </c>
      <c r="E34" s="37" t="s">
        <v>349</v>
      </c>
      <c r="F34" s="81" t="s">
        <v>350</v>
      </c>
      <c r="G34" s="38">
        <f t="shared" ref="G34:G45" si="7">K34+N34</f>
        <v>21</v>
      </c>
      <c r="H34" s="39">
        <f t="shared" ref="H34:H45" si="8">I34+L34</f>
        <v>83</v>
      </c>
      <c r="I34" s="140">
        <v>53</v>
      </c>
      <c r="J34" s="141">
        <v>1</v>
      </c>
      <c r="K34" s="111">
        <f>$K$32-J34+1</f>
        <v>10</v>
      </c>
      <c r="L34" s="140">
        <v>30</v>
      </c>
      <c r="M34" s="141">
        <v>1</v>
      </c>
      <c r="N34" s="111">
        <f>$N$32-M34+1</f>
        <v>11</v>
      </c>
      <c r="O34" s="40"/>
    </row>
    <row r="35" spans="1:15" ht="25.05" customHeight="1" x14ac:dyDescent="0.4">
      <c r="A35" s="79">
        <v>2</v>
      </c>
      <c r="B35" s="78" t="s">
        <v>205</v>
      </c>
      <c r="C35" s="79" t="s">
        <v>73</v>
      </c>
      <c r="D35" s="80" t="s">
        <v>351</v>
      </c>
      <c r="E35" s="37" t="s">
        <v>352</v>
      </c>
      <c r="F35" s="81" t="s">
        <v>231</v>
      </c>
      <c r="G35" s="38">
        <f t="shared" si="7"/>
        <v>17</v>
      </c>
      <c r="H35" s="39">
        <f t="shared" si="8"/>
        <v>110</v>
      </c>
      <c r="I35" s="41">
        <v>60</v>
      </c>
      <c r="J35" s="42">
        <v>2</v>
      </c>
      <c r="K35" s="111">
        <f t="shared" ref="K35:K44" si="9">$K$32-J35+1</f>
        <v>9</v>
      </c>
      <c r="L35" s="41">
        <v>50</v>
      </c>
      <c r="M35" s="42">
        <v>4</v>
      </c>
      <c r="N35" s="111">
        <f t="shared" ref="N35:N45" si="10">$N$32-M35+1</f>
        <v>8</v>
      </c>
      <c r="O35" s="40"/>
    </row>
    <row r="36" spans="1:15" ht="25.05" customHeight="1" x14ac:dyDescent="0.4">
      <c r="A36" s="79">
        <v>3</v>
      </c>
      <c r="B36" s="78" t="s">
        <v>353</v>
      </c>
      <c r="C36" s="79" t="s">
        <v>73</v>
      </c>
      <c r="D36" s="80" t="s">
        <v>354</v>
      </c>
      <c r="E36" s="37" t="s">
        <v>355</v>
      </c>
      <c r="F36" s="81" t="s">
        <v>325</v>
      </c>
      <c r="G36" s="38">
        <f t="shared" si="7"/>
        <v>17</v>
      </c>
      <c r="H36" s="39">
        <f t="shared" si="8"/>
        <v>116</v>
      </c>
      <c r="I36" s="41">
        <v>72</v>
      </c>
      <c r="J36" s="42">
        <v>4</v>
      </c>
      <c r="K36" s="111">
        <f t="shared" si="9"/>
        <v>7</v>
      </c>
      <c r="L36" s="41">
        <v>44</v>
      </c>
      <c r="M36" s="42">
        <v>2</v>
      </c>
      <c r="N36" s="111">
        <f t="shared" si="10"/>
        <v>10</v>
      </c>
      <c r="O36" s="82"/>
    </row>
    <row r="37" spans="1:15" ht="25.05" customHeight="1" x14ac:dyDescent="0.4">
      <c r="A37" s="79">
        <v>4</v>
      </c>
      <c r="B37" s="78" t="s">
        <v>356</v>
      </c>
      <c r="C37" s="79" t="s">
        <v>73</v>
      </c>
      <c r="D37" s="80" t="s">
        <v>357</v>
      </c>
      <c r="E37" s="37" t="s">
        <v>358</v>
      </c>
      <c r="F37" s="81" t="s">
        <v>359</v>
      </c>
      <c r="G37" s="38">
        <f t="shared" si="7"/>
        <v>15</v>
      </c>
      <c r="H37" s="39">
        <f t="shared" si="8"/>
        <v>127</v>
      </c>
      <c r="I37" s="41">
        <v>70</v>
      </c>
      <c r="J37" s="42">
        <v>3</v>
      </c>
      <c r="K37" s="111">
        <f t="shared" si="9"/>
        <v>8</v>
      </c>
      <c r="L37" s="41">
        <v>57</v>
      </c>
      <c r="M37" s="42">
        <v>5</v>
      </c>
      <c r="N37" s="111">
        <f t="shared" si="10"/>
        <v>7</v>
      </c>
      <c r="O37" s="40"/>
    </row>
    <row r="38" spans="1:15" ht="25.05" customHeight="1" x14ac:dyDescent="0.4">
      <c r="A38" s="79">
        <v>5</v>
      </c>
      <c r="B38" s="78" t="s">
        <v>360</v>
      </c>
      <c r="C38" s="79" t="s">
        <v>73</v>
      </c>
      <c r="D38" s="80" t="s">
        <v>361</v>
      </c>
      <c r="E38" s="37" t="s">
        <v>362</v>
      </c>
      <c r="F38" s="81" t="s">
        <v>306</v>
      </c>
      <c r="G38" s="38">
        <f t="shared" si="7"/>
        <v>13</v>
      </c>
      <c r="H38" s="39">
        <f t="shared" si="8"/>
        <v>148</v>
      </c>
      <c r="I38" s="41">
        <v>98</v>
      </c>
      <c r="J38" s="42">
        <v>7</v>
      </c>
      <c r="K38" s="111">
        <f t="shared" si="9"/>
        <v>4</v>
      </c>
      <c r="L38" s="41">
        <v>50</v>
      </c>
      <c r="M38" s="42">
        <v>3</v>
      </c>
      <c r="N38" s="111">
        <f t="shared" si="10"/>
        <v>9</v>
      </c>
      <c r="O38" s="40"/>
    </row>
    <row r="39" spans="1:15" ht="25.05" customHeight="1" x14ac:dyDescent="0.4">
      <c r="A39" s="79">
        <v>6</v>
      </c>
      <c r="B39" s="78" t="s">
        <v>363</v>
      </c>
      <c r="C39" s="79" t="s">
        <v>73</v>
      </c>
      <c r="D39" s="80" t="s">
        <v>364</v>
      </c>
      <c r="E39" s="37" t="s">
        <v>365</v>
      </c>
      <c r="F39" s="81" t="s">
        <v>366</v>
      </c>
      <c r="G39" s="38">
        <f t="shared" si="7"/>
        <v>10</v>
      </c>
      <c r="H39" s="39">
        <f t="shared" si="8"/>
        <v>174</v>
      </c>
      <c r="I39" s="41">
        <v>94</v>
      </c>
      <c r="J39" s="42">
        <v>5</v>
      </c>
      <c r="K39" s="111">
        <f t="shared" si="9"/>
        <v>6</v>
      </c>
      <c r="L39" s="41">
        <v>80</v>
      </c>
      <c r="M39" s="42">
        <v>8</v>
      </c>
      <c r="N39" s="111">
        <f t="shared" si="10"/>
        <v>4</v>
      </c>
      <c r="O39" s="40"/>
    </row>
    <row r="40" spans="1:15" ht="25.05" customHeight="1" x14ac:dyDescent="0.4">
      <c r="A40" s="79">
        <v>7</v>
      </c>
      <c r="B40" s="78" t="s">
        <v>367</v>
      </c>
      <c r="C40" s="79" t="s">
        <v>73</v>
      </c>
      <c r="D40" s="80" t="s">
        <v>368</v>
      </c>
      <c r="E40" s="37" t="s">
        <v>369</v>
      </c>
      <c r="F40" s="81" t="s">
        <v>234</v>
      </c>
      <c r="G40" s="38">
        <f t="shared" si="7"/>
        <v>8</v>
      </c>
      <c r="H40" s="39">
        <f t="shared" si="8"/>
        <v>184</v>
      </c>
      <c r="I40" s="41">
        <v>96</v>
      </c>
      <c r="J40" s="42">
        <v>6</v>
      </c>
      <c r="K40" s="111">
        <f t="shared" si="9"/>
        <v>5</v>
      </c>
      <c r="L40" s="41">
        <v>88</v>
      </c>
      <c r="M40" s="42">
        <v>9</v>
      </c>
      <c r="N40" s="111">
        <f t="shared" si="10"/>
        <v>3</v>
      </c>
      <c r="O40" s="82"/>
    </row>
    <row r="41" spans="1:15" ht="25.05" customHeight="1" x14ac:dyDescent="0.4">
      <c r="A41" s="79">
        <v>8</v>
      </c>
      <c r="B41" s="78" t="s">
        <v>370</v>
      </c>
      <c r="C41" s="79" t="s">
        <v>73</v>
      </c>
      <c r="D41" s="80">
        <v>364</v>
      </c>
      <c r="E41" s="37" t="s">
        <v>371</v>
      </c>
      <c r="F41" s="81" t="s">
        <v>372</v>
      </c>
      <c r="G41" s="38">
        <f t="shared" si="7"/>
        <v>7</v>
      </c>
      <c r="H41" s="39">
        <f t="shared" si="8"/>
        <v>191</v>
      </c>
      <c r="I41" s="41">
        <v>127</v>
      </c>
      <c r="J41" s="42">
        <v>10</v>
      </c>
      <c r="K41" s="111">
        <f t="shared" si="9"/>
        <v>1</v>
      </c>
      <c r="L41" s="41">
        <v>64</v>
      </c>
      <c r="M41" s="42">
        <v>6</v>
      </c>
      <c r="N41" s="111">
        <f t="shared" si="10"/>
        <v>6</v>
      </c>
      <c r="O41" s="82"/>
    </row>
    <row r="42" spans="1:15" ht="25.05" customHeight="1" x14ac:dyDescent="0.4">
      <c r="A42" s="79">
        <v>9</v>
      </c>
      <c r="B42" s="78" t="s">
        <v>373</v>
      </c>
      <c r="C42" s="79" t="s">
        <v>73</v>
      </c>
      <c r="D42" s="124" t="s">
        <v>374</v>
      </c>
      <c r="E42" s="37" t="s">
        <v>375</v>
      </c>
      <c r="F42" s="81" t="s">
        <v>376</v>
      </c>
      <c r="G42" s="38">
        <f t="shared" si="7"/>
        <v>5</v>
      </c>
      <c r="H42" s="39">
        <f>I42+L42</f>
        <v>69</v>
      </c>
      <c r="I42" s="41"/>
      <c r="J42" s="42"/>
      <c r="K42" s="111"/>
      <c r="L42" s="41">
        <v>69</v>
      </c>
      <c r="M42" s="42">
        <v>7</v>
      </c>
      <c r="N42" s="111">
        <f t="shared" si="10"/>
        <v>5</v>
      </c>
      <c r="O42" s="82"/>
    </row>
    <row r="43" spans="1:15" ht="25.05" customHeight="1" x14ac:dyDescent="0.4">
      <c r="A43" s="79">
        <v>10</v>
      </c>
      <c r="B43" s="78" t="s">
        <v>377</v>
      </c>
      <c r="C43" s="79" t="s">
        <v>73</v>
      </c>
      <c r="D43" s="80" t="s">
        <v>378</v>
      </c>
      <c r="E43" s="37" t="s">
        <v>379</v>
      </c>
      <c r="F43" s="81" t="s">
        <v>380</v>
      </c>
      <c r="G43" s="89">
        <f t="shared" si="7"/>
        <v>5</v>
      </c>
      <c r="H43" s="39">
        <f t="shared" si="8"/>
        <v>198</v>
      </c>
      <c r="I43" s="41">
        <v>106</v>
      </c>
      <c r="J43" s="42">
        <v>8</v>
      </c>
      <c r="K43" s="111">
        <f t="shared" si="9"/>
        <v>3</v>
      </c>
      <c r="L43" s="41">
        <v>92</v>
      </c>
      <c r="M43" s="42">
        <v>10</v>
      </c>
      <c r="N43" s="111">
        <f t="shared" si="10"/>
        <v>2</v>
      </c>
      <c r="O43" s="82"/>
    </row>
    <row r="44" spans="1:15" ht="25.05" customHeight="1" x14ac:dyDescent="0.4">
      <c r="A44" s="79">
        <v>11</v>
      </c>
      <c r="B44" s="78" t="s">
        <v>381</v>
      </c>
      <c r="C44" s="79" t="s">
        <v>73</v>
      </c>
      <c r="D44" s="80" t="s">
        <v>382</v>
      </c>
      <c r="E44" s="37" t="s">
        <v>383</v>
      </c>
      <c r="F44" s="81" t="s">
        <v>384</v>
      </c>
      <c r="G44" s="89">
        <f t="shared" si="7"/>
        <v>2</v>
      </c>
      <c r="H44" s="39">
        <f t="shared" si="8"/>
        <v>121</v>
      </c>
      <c r="I44" s="41">
        <v>121</v>
      </c>
      <c r="J44" s="42">
        <v>9</v>
      </c>
      <c r="K44" s="111">
        <f t="shared" si="9"/>
        <v>2</v>
      </c>
      <c r="L44" s="41"/>
      <c r="M44" s="42"/>
      <c r="N44" s="111"/>
      <c r="O44" s="82"/>
    </row>
    <row r="45" spans="1:15" ht="25.05" customHeight="1" thickBot="1" x14ac:dyDescent="0.45">
      <c r="A45" s="79">
        <v>12</v>
      </c>
      <c r="B45" s="142" t="s">
        <v>385</v>
      </c>
      <c r="C45" s="40" t="s">
        <v>73</v>
      </c>
      <c r="D45" s="143" t="s">
        <v>386</v>
      </c>
      <c r="E45" s="40" t="s">
        <v>387</v>
      </c>
      <c r="F45" s="144" t="s">
        <v>388</v>
      </c>
      <c r="G45" s="70">
        <f t="shared" si="7"/>
        <v>1</v>
      </c>
      <c r="H45" s="39">
        <f t="shared" si="8"/>
        <v>95</v>
      </c>
      <c r="I45" s="137"/>
      <c r="J45" s="42"/>
      <c r="K45" s="111"/>
      <c r="L45" s="137">
        <v>95</v>
      </c>
      <c r="M45" s="42">
        <v>11</v>
      </c>
      <c r="N45" s="111">
        <f t="shared" si="10"/>
        <v>1</v>
      </c>
      <c r="O45" s="82"/>
    </row>
    <row r="46" spans="1:15" ht="19.8" thickTop="1" x14ac:dyDescent="0.4"/>
  </sheetData>
  <autoFilter ref="A3:N26" xr:uid="{58BF3320-1AC7-44B7-A7D5-6A6A3374CBF9}">
    <filterColumn colId="8" showButton="0"/>
    <filterColumn colId="9" showButton="0"/>
    <filterColumn colId="11" showButton="0"/>
    <filterColumn colId="12" showButton="0"/>
    <sortState xmlns:xlrd2="http://schemas.microsoft.com/office/spreadsheetml/2017/richdata2" ref="A8:N26">
      <sortCondition descending="1" ref="G6:G26"/>
      <sortCondition ref="H6:H26"/>
    </sortState>
  </autoFilter>
  <sortState xmlns:xlrd2="http://schemas.microsoft.com/office/spreadsheetml/2017/richdata2" ref="A3:N26">
    <sortCondition ref="J7:J24"/>
  </sortState>
  <mergeCells count="26">
    <mergeCell ref="C31:C33"/>
    <mergeCell ref="D31:D33"/>
    <mergeCell ref="E31:E33"/>
    <mergeCell ref="L31:N31"/>
    <mergeCell ref="I32:J32"/>
    <mergeCell ref="L32:M32"/>
    <mergeCell ref="F31:F33"/>
    <mergeCell ref="G31:G33"/>
    <mergeCell ref="H31:H33"/>
    <mergeCell ref="I31:K31"/>
    <mergeCell ref="O3:O5"/>
    <mergeCell ref="O31:O33"/>
    <mergeCell ref="A3:A5"/>
    <mergeCell ref="B3:B5"/>
    <mergeCell ref="C3:C5"/>
    <mergeCell ref="D3:D5"/>
    <mergeCell ref="E3:E5"/>
    <mergeCell ref="L3:N3"/>
    <mergeCell ref="L4:M4"/>
    <mergeCell ref="I4:J4"/>
    <mergeCell ref="F3:F5"/>
    <mergeCell ref="G3:G5"/>
    <mergeCell ref="H3:H5"/>
    <mergeCell ref="I3:K3"/>
    <mergeCell ref="A31:A33"/>
    <mergeCell ref="B31:B33"/>
  </mergeCells>
  <phoneticPr fontId="1" type="noConversion"/>
  <pageMargins left="1.24" right="0.23622047244094491" top="0.31" bottom="0.3" header="0.31496062992125984" footer="0.31496062992125984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O33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10" style="2" customWidth="1"/>
    <col min="6" max="6" width="18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22.296875" style="2" customWidth="1"/>
    <col min="16" max="16384" width="9" style="2"/>
  </cols>
  <sheetData>
    <row r="1" spans="1:15" ht="25.2" x14ac:dyDescent="0.4">
      <c r="A1" s="1" t="s">
        <v>643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4" t="s">
        <v>284</v>
      </c>
      <c r="F2" s="3"/>
      <c r="I2" s="6"/>
      <c r="J2" s="2"/>
      <c r="L2" s="6"/>
      <c r="M2" s="2"/>
    </row>
    <row r="3" spans="1:15" ht="17.399999999999999" customHeight="1" thickTop="1" x14ac:dyDescent="0.4">
      <c r="A3" s="193" t="s">
        <v>2</v>
      </c>
      <c r="B3" s="194" t="s">
        <v>0</v>
      </c>
      <c r="C3" s="195" t="s">
        <v>10</v>
      </c>
      <c r="D3" s="198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7.399999999999999" customHeight="1" x14ac:dyDescent="0.4">
      <c r="A4" s="194"/>
      <c r="B4" s="194"/>
      <c r="C4" s="196"/>
      <c r="D4" s="198"/>
      <c r="E4" s="196"/>
      <c r="F4" s="199"/>
      <c r="G4" s="201"/>
      <c r="H4" s="203"/>
      <c r="I4" s="194" t="s">
        <v>6</v>
      </c>
      <c r="J4" s="194"/>
      <c r="K4" s="5">
        <v>7</v>
      </c>
      <c r="L4" s="194" t="s">
        <v>6</v>
      </c>
      <c r="M4" s="194"/>
      <c r="N4" s="5">
        <v>10</v>
      </c>
      <c r="O4" s="191"/>
    </row>
    <row r="5" spans="1:15" x14ac:dyDescent="0.4">
      <c r="A5" s="194"/>
      <c r="B5" s="194"/>
      <c r="C5" s="197"/>
      <c r="D5" s="198"/>
      <c r="E5" s="197"/>
      <c r="F5" s="199"/>
      <c r="G5" s="201"/>
      <c r="H5" s="203"/>
      <c r="I5" s="10" t="s">
        <v>11</v>
      </c>
      <c r="J5" s="10" t="s">
        <v>7</v>
      </c>
      <c r="K5" s="10" t="s">
        <v>8</v>
      </c>
      <c r="L5" s="20" t="s">
        <v>11</v>
      </c>
      <c r="M5" s="20" t="s">
        <v>7</v>
      </c>
      <c r="N5" s="20" t="s">
        <v>8</v>
      </c>
      <c r="O5" s="192"/>
    </row>
    <row r="6" spans="1:15" ht="25.05" customHeight="1" x14ac:dyDescent="0.4">
      <c r="A6" s="16">
        <v>1</v>
      </c>
      <c r="B6" s="92" t="s">
        <v>83</v>
      </c>
      <c r="C6" s="79" t="s">
        <v>97</v>
      </c>
      <c r="D6" s="14" t="s">
        <v>90</v>
      </c>
      <c r="E6" s="37" t="s">
        <v>99</v>
      </c>
      <c r="F6" s="123" t="s">
        <v>70</v>
      </c>
      <c r="G6" s="38">
        <f>K6+N6</f>
        <v>17</v>
      </c>
      <c r="H6" s="39">
        <f>I6+L6</f>
        <v>25</v>
      </c>
      <c r="I6" s="86">
        <v>14</v>
      </c>
      <c r="J6" s="87">
        <v>1</v>
      </c>
      <c r="K6" s="43">
        <f>$K$4-J6+1</f>
        <v>7</v>
      </c>
      <c r="L6" s="86">
        <v>11</v>
      </c>
      <c r="M6" s="87">
        <v>1</v>
      </c>
      <c r="N6" s="43">
        <f t="shared" ref="N6:N15" si="0">$N$4-M6+1</f>
        <v>10</v>
      </c>
      <c r="O6" s="82"/>
    </row>
    <row r="7" spans="1:15" ht="25.05" customHeight="1" x14ac:dyDescent="0.4">
      <c r="A7" s="16">
        <v>2</v>
      </c>
      <c r="B7" s="92" t="s">
        <v>84</v>
      </c>
      <c r="C7" s="79" t="s">
        <v>97</v>
      </c>
      <c r="D7" s="14" t="s">
        <v>91</v>
      </c>
      <c r="E7" s="37" t="s">
        <v>100</v>
      </c>
      <c r="F7" s="123" t="s">
        <v>106</v>
      </c>
      <c r="G7" s="38">
        <f>K7+N7</f>
        <v>15</v>
      </c>
      <c r="H7" s="39">
        <f>I7+L7</f>
        <v>42</v>
      </c>
      <c r="I7" s="86">
        <v>16</v>
      </c>
      <c r="J7" s="87">
        <v>2</v>
      </c>
      <c r="K7" s="43">
        <f>$K$4-J7+1</f>
        <v>6</v>
      </c>
      <c r="L7" s="86">
        <v>26</v>
      </c>
      <c r="M7" s="87">
        <v>2</v>
      </c>
      <c r="N7" s="43">
        <f t="shared" si="0"/>
        <v>9</v>
      </c>
      <c r="O7" s="40"/>
    </row>
    <row r="8" spans="1:15" ht="25.05" customHeight="1" x14ac:dyDescent="0.4">
      <c r="A8" s="16">
        <v>3</v>
      </c>
      <c r="B8" s="92" t="s">
        <v>85</v>
      </c>
      <c r="C8" s="79" t="s">
        <v>97</v>
      </c>
      <c r="D8" s="14" t="s">
        <v>92</v>
      </c>
      <c r="E8" s="145" t="s">
        <v>101</v>
      </c>
      <c r="F8" s="123" t="s">
        <v>107</v>
      </c>
      <c r="G8" s="38">
        <f>K8+N8</f>
        <v>12</v>
      </c>
      <c r="H8" s="146">
        <f>I8+L8</f>
        <v>67</v>
      </c>
      <c r="I8" s="147">
        <v>34</v>
      </c>
      <c r="J8" s="148">
        <v>3</v>
      </c>
      <c r="K8" s="43">
        <f>$K$4-J8+1</f>
        <v>5</v>
      </c>
      <c r="L8" s="147">
        <v>33</v>
      </c>
      <c r="M8" s="148">
        <v>4</v>
      </c>
      <c r="N8" s="43">
        <f t="shared" si="0"/>
        <v>7</v>
      </c>
      <c r="O8" s="40"/>
    </row>
    <row r="9" spans="1:15" ht="25.05" customHeight="1" x14ac:dyDescent="0.4">
      <c r="A9" s="16">
        <v>4</v>
      </c>
      <c r="B9" s="92" t="s">
        <v>86</v>
      </c>
      <c r="C9" s="79" t="s">
        <v>97</v>
      </c>
      <c r="D9" s="14" t="s">
        <v>93</v>
      </c>
      <c r="E9" s="37" t="s">
        <v>102</v>
      </c>
      <c r="F9" s="123" t="s">
        <v>108</v>
      </c>
      <c r="G9" s="38">
        <f>K9+N9</f>
        <v>10</v>
      </c>
      <c r="H9" s="39">
        <f>I9+L9</f>
        <v>80</v>
      </c>
      <c r="I9" s="121">
        <v>43</v>
      </c>
      <c r="J9" s="122">
        <v>4</v>
      </c>
      <c r="K9" s="43">
        <f>$K$4-J9+1</f>
        <v>4</v>
      </c>
      <c r="L9" s="121">
        <v>37</v>
      </c>
      <c r="M9" s="122">
        <v>5</v>
      </c>
      <c r="N9" s="43">
        <f t="shared" si="0"/>
        <v>6</v>
      </c>
      <c r="O9" s="40"/>
    </row>
    <row r="10" spans="1:15" ht="25.05" customHeight="1" x14ac:dyDescent="0.4">
      <c r="A10" s="16">
        <v>5</v>
      </c>
      <c r="B10" s="40" t="s">
        <v>209</v>
      </c>
      <c r="C10" s="40" t="s">
        <v>73</v>
      </c>
      <c r="D10" s="112" t="s">
        <v>210</v>
      </c>
      <c r="E10" s="113" t="s">
        <v>80</v>
      </c>
      <c r="F10" s="154" t="s">
        <v>70</v>
      </c>
      <c r="G10" s="114">
        <f>N10</f>
        <v>8</v>
      </c>
      <c r="H10" s="115">
        <f>L10</f>
        <v>32</v>
      </c>
      <c r="I10" s="137"/>
      <c r="J10" s="142"/>
      <c r="K10" s="40"/>
      <c r="L10" s="137">
        <v>32</v>
      </c>
      <c r="M10" s="142">
        <v>3</v>
      </c>
      <c r="N10" s="43">
        <f t="shared" si="0"/>
        <v>8</v>
      </c>
      <c r="O10" s="40"/>
    </row>
    <row r="11" spans="1:15" ht="25.05" customHeight="1" x14ac:dyDescent="0.4">
      <c r="A11" s="16">
        <v>6</v>
      </c>
      <c r="B11" s="92" t="s">
        <v>87</v>
      </c>
      <c r="C11" s="79" t="s">
        <v>97</v>
      </c>
      <c r="D11" s="14" t="s">
        <v>94</v>
      </c>
      <c r="E11" s="37" t="s">
        <v>103</v>
      </c>
      <c r="F11" s="123" t="s">
        <v>109</v>
      </c>
      <c r="G11" s="38">
        <f>K11+N11</f>
        <v>7</v>
      </c>
      <c r="H11" s="39">
        <f>I11+L11</f>
        <v>113.7</v>
      </c>
      <c r="I11" s="121">
        <v>49.7</v>
      </c>
      <c r="J11" s="122">
        <v>5</v>
      </c>
      <c r="K11" s="43">
        <f>$K$4-J11+1</f>
        <v>3</v>
      </c>
      <c r="L11" s="121">
        <v>64</v>
      </c>
      <c r="M11" s="122">
        <v>7</v>
      </c>
      <c r="N11" s="43">
        <f t="shared" si="0"/>
        <v>4</v>
      </c>
      <c r="O11" s="82"/>
    </row>
    <row r="12" spans="1:15" ht="25.05" customHeight="1" x14ac:dyDescent="0.4">
      <c r="A12" s="155">
        <v>7</v>
      </c>
      <c r="B12" s="92" t="s">
        <v>88</v>
      </c>
      <c r="C12" s="79" t="s">
        <v>97</v>
      </c>
      <c r="D12" s="14" t="s">
        <v>95</v>
      </c>
      <c r="E12" s="37" t="s">
        <v>104</v>
      </c>
      <c r="F12" s="123" t="s">
        <v>110</v>
      </c>
      <c r="G12" s="38">
        <f>K12+N12</f>
        <v>7</v>
      </c>
      <c r="H12" s="39">
        <f>I12+L12</f>
        <v>121</v>
      </c>
      <c r="I12" s="87">
        <v>62</v>
      </c>
      <c r="J12" s="87">
        <v>6</v>
      </c>
      <c r="K12" s="43">
        <f>$K$4-J12+1</f>
        <v>2</v>
      </c>
      <c r="L12" s="87">
        <v>59</v>
      </c>
      <c r="M12" s="87">
        <v>6</v>
      </c>
      <c r="N12" s="43">
        <f t="shared" si="0"/>
        <v>5</v>
      </c>
      <c r="O12" s="40"/>
    </row>
    <row r="13" spans="1:15" ht="25.05" customHeight="1" x14ac:dyDescent="0.4">
      <c r="A13" s="40">
        <v>8</v>
      </c>
      <c r="B13" s="156" t="s">
        <v>89</v>
      </c>
      <c r="C13" s="88" t="s">
        <v>97</v>
      </c>
      <c r="D13" s="149" t="s">
        <v>96</v>
      </c>
      <c r="E13" s="150" t="s">
        <v>105</v>
      </c>
      <c r="F13" s="157" t="s">
        <v>111</v>
      </c>
      <c r="G13" s="89">
        <f>K13+N13</f>
        <v>4</v>
      </c>
      <c r="H13" s="90">
        <f>I13+L13</f>
        <v>131.69999999999999</v>
      </c>
      <c r="I13" s="151">
        <v>67.7</v>
      </c>
      <c r="J13" s="152">
        <v>7</v>
      </c>
      <c r="K13" s="153">
        <f>$K$4-J13+1</f>
        <v>1</v>
      </c>
      <c r="L13" s="151">
        <v>64</v>
      </c>
      <c r="M13" s="152">
        <v>8</v>
      </c>
      <c r="N13" s="153">
        <f t="shared" si="0"/>
        <v>3</v>
      </c>
      <c r="O13" s="108"/>
    </row>
    <row r="14" spans="1:15" ht="25.05" customHeight="1" x14ac:dyDescent="0.4">
      <c r="A14" s="40">
        <v>9</v>
      </c>
      <c r="B14" s="40" t="s">
        <v>211</v>
      </c>
      <c r="C14" s="40" t="s">
        <v>73</v>
      </c>
      <c r="D14" s="112" t="s">
        <v>213</v>
      </c>
      <c r="E14" s="113" t="s">
        <v>79</v>
      </c>
      <c r="F14" s="154" t="s">
        <v>69</v>
      </c>
      <c r="G14" s="114">
        <f>N14</f>
        <v>2</v>
      </c>
      <c r="H14" s="115">
        <f>L14</f>
        <v>78</v>
      </c>
      <c r="I14" s="40"/>
      <c r="J14" s="40"/>
      <c r="K14" s="40"/>
      <c r="L14" s="40">
        <v>78</v>
      </c>
      <c r="M14" s="40">
        <v>9</v>
      </c>
      <c r="N14" s="43">
        <f t="shared" si="0"/>
        <v>2</v>
      </c>
      <c r="O14" s="40"/>
    </row>
    <row r="15" spans="1:15" ht="25.05" customHeight="1" thickBot="1" x14ac:dyDescent="0.45">
      <c r="A15" s="40">
        <v>10</v>
      </c>
      <c r="B15" s="40" t="s">
        <v>212</v>
      </c>
      <c r="C15" s="40" t="s">
        <v>97</v>
      </c>
      <c r="D15" s="112" t="s">
        <v>214</v>
      </c>
      <c r="E15" s="113" t="s">
        <v>293</v>
      </c>
      <c r="F15" s="154" t="s">
        <v>215</v>
      </c>
      <c r="G15" s="158">
        <f>N15</f>
        <v>1</v>
      </c>
      <c r="H15" s="115">
        <f>L15</f>
        <v>95</v>
      </c>
      <c r="I15" s="40"/>
      <c r="J15" s="40"/>
      <c r="K15" s="40"/>
      <c r="L15" s="40">
        <v>95</v>
      </c>
      <c r="M15" s="40">
        <v>10</v>
      </c>
      <c r="N15" s="43">
        <f t="shared" si="0"/>
        <v>1</v>
      </c>
      <c r="O15" s="82"/>
    </row>
    <row r="16" spans="1:15" ht="19.8" thickTop="1" x14ac:dyDescent="0.4"/>
    <row r="18" spans="1:15" x14ac:dyDescent="0.4">
      <c r="E18" s="2" t="s">
        <v>98</v>
      </c>
    </row>
    <row r="21" spans="1:15" ht="25.2" x14ac:dyDescent="0.4">
      <c r="A21" s="1" t="s">
        <v>343</v>
      </c>
      <c r="B21" s="1"/>
      <c r="C21" s="1"/>
      <c r="F21" s="3"/>
      <c r="I21" s="6"/>
      <c r="J21" s="2"/>
      <c r="L21" s="6"/>
      <c r="M21" s="2"/>
    </row>
    <row r="22" spans="1:15" ht="19.8" thickBot="1" x14ac:dyDescent="0.45">
      <c r="A22" s="3" t="s">
        <v>3</v>
      </c>
      <c r="B22" s="3"/>
      <c r="D22" s="4" t="s">
        <v>225</v>
      </c>
      <c r="F22" s="3"/>
      <c r="I22" s="6"/>
      <c r="J22" s="2"/>
      <c r="L22" s="6"/>
      <c r="M22" s="2"/>
    </row>
    <row r="23" spans="1:15" ht="19.8" thickTop="1" x14ac:dyDescent="0.4">
      <c r="A23" s="193" t="s">
        <v>2</v>
      </c>
      <c r="B23" s="194" t="s">
        <v>0</v>
      </c>
      <c r="C23" s="195" t="s">
        <v>10</v>
      </c>
      <c r="D23" s="194" t="s">
        <v>9</v>
      </c>
      <c r="E23" s="195" t="s">
        <v>4</v>
      </c>
      <c r="F23" s="199" t="s">
        <v>1</v>
      </c>
      <c r="G23" s="200" t="s">
        <v>5</v>
      </c>
      <c r="H23" s="202" t="s">
        <v>12</v>
      </c>
      <c r="I23" s="194" t="s">
        <v>226</v>
      </c>
      <c r="J23" s="194"/>
      <c r="K23" s="194"/>
      <c r="L23" s="194" t="s">
        <v>208</v>
      </c>
      <c r="M23" s="194"/>
      <c r="N23" s="194"/>
      <c r="O23" s="190" t="s">
        <v>14</v>
      </c>
    </row>
    <row r="24" spans="1:15" x14ac:dyDescent="0.4">
      <c r="A24" s="194"/>
      <c r="B24" s="194"/>
      <c r="C24" s="196"/>
      <c r="D24" s="194"/>
      <c r="E24" s="196"/>
      <c r="F24" s="199"/>
      <c r="G24" s="201"/>
      <c r="H24" s="203"/>
      <c r="I24" s="194" t="s">
        <v>6</v>
      </c>
      <c r="J24" s="194"/>
      <c r="K24" s="5">
        <v>7</v>
      </c>
      <c r="L24" s="194" t="s">
        <v>6</v>
      </c>
      <c r="M24" s="194"/>
      <c r="N24" s="5">
        <v>7</v>
      </c>
      <c r="O24" s="191"/>
    </row>
    <row r="25" spans="1:15" x14ac:dyDescent="0.4">
      <c r="A25" s="194"/>
      <c r="B25" s="194"/>
      <c r="C25" s="197"/>
      <c r="D25" s="194"/>
      <c r="E25" s="197"/>
      <c r="F25" s="199"/>
      <c r="G25" s="201"/>
      <c r="H25" s="203"/>
      <c r="I25" s="36" t="s">
        <v>11</v>
      </c>
      <c r="J25" s="36" t="s">
        <v>7</v>
      </c>
      <c r="K25" s="36" t="s">
        <v>8</v>
      </c>
      <c r="L25" s="36" t="s">
        <v>11</v>
      </c>
      <c r="M25" s="36" t="s">
        <v>7</v>
      </c>
      <c r="N25" s="36" t="s">
        <v>8</v>
      </c>
      <c r="O25" s="192"/>
    </row>
    <row r="26" spans="1:15" ht="25.05" customHeight="1" x14ac:dyDescent="0.4">
      <c r="A26" s="79">
        <v>1</v>
      </c>
      <c r="B26" s="159" t="s">
        <v>323</v>
      </c>
      <c r="C26" s="79" t="s">
        <v>97</v>
      </c>
      <c r="D26" s="99">
        <v>499</v>
      </c>
      <c r="E26" s="37" t="s">
        <v>324</v>
      </c>
      <c r="F26" s="160" t="s">
        <v>325</v>
      </c>
      <c r="G26" s="38">
        <f t="shared" ref="G26:G32" si="1">K26+N26</f>
        <v>14</v>
      </c>
      <c r="H26" s="39">
        <f t="shared" ref="H26:H32" si="2">I26+L26</f>
        <v>23</v>
      </c>
      <c r="I26" s="161">
        <v>11</v>
      </c>
      <c r="J26" s="99">
        <v>1</v>
      </c>
      <c r="K26" s="43">
        <f>$K$24-J26+1</f>
        <v>7</v>
      </c>
      <c r="L26" s="161">
        <v>12</v>
      </c>
      <c r="M26" s="99">
        <v>1</v>
      </c>
      <c r="N26" s="43">
        <f>$N$24-M26+1</f>
        <v>7</v>
      </c>
      <c r="O26" s="82"/>
    </row>
    <row r="27" spans="1:15" ht="25.05" customHeight="1" x14ac:dyDescent="0.4">
      <c r="A27" s="79">
        <v>2</v>
      </c>
      <c r="B27" s="159" t="s">
        <v>326</v>
      </c>
      <c r="C27" s="79" t="s">
        <v>97</v>
      </c>
      <c r="D27" s="99">
        <v>991</v>
      </c>
      <c r="E27" s="37" t="s">
        <v>327</v>
      </c>
      <c r="F27" s="160" t="s">
        <v>328</v>
      </c>
      <c r="G27" s="38">
        <f t="shared" si="1"/>
        <v>12</v>
      </c>
      <c r="H27" s="39">
        <f t="shared" si="2"/>
        <v>43</v>
      </c>
      <c r="I27" s="161">
        <v>23</v>
      </c>
      <c r="J27" s="99">
        <v>2</v>
      </c>
      <c r="K27" s="43">
        <f t="shared" ref="K27:K32" si="3">$K$24-J27+1</f>
        <v>6</v>
      </c>
      <c r="L27" s="161">
        <v>20</v>
      </c>
      <c r="M27" s="99">
        <v>2</v>
      </c>
      <c r="N27" s="43">
        <f t="shared" ref="N27:N32" si="4">$N$24-M27+1</f>
        <v>6</v>
      </c>
      <c r="O27" s="82"/>
    </row>
    <row r="28" spans="1:15" ht="25.05" customHeight="1" x14ac:dyDescent="0.4">
      <c r="A28" s="162">
        <v>3</v>
      </c>
      <c r="B28" s="163" t="s">
        <v>329</v>
      </c>
      <c r="C28" s="79" t="s">
        <v>97</v>
      </c>
      <c r="D28" s="141">
        <v>618</v>
      </c>
      <c r="E28" s="145" t="s">
        <v>330</v>
      </c>
      <c r="F28" s="164" t="s">
        <v>331</v>
      </c>
      <c r="G28" s="38">
        <f t="shared" si="1"/>
        <v>10</v>
      </c>
      <c r="H28" s="39">
        <f t="shared" si="2"/>
        <v>55</v>
      </c>
      <c r="I28" s="140">
        <v>31</v>
      </c>
      <c r="J28" s="141">
        <v>3</v>
      </c>
      <c r="K28" s="43">
        <f t="shared" si="3"/>
        <v>5</v>
      </c>
      <c r="L28" s="140">
        <v>24</v>
      </c>
      <c r="M28" s="141">
        <v>3</v>
      </c>
      <c r="N28" s="43">
        <f t="shared" si="4"/>
        <v>5</v>
      </c>
      <c r="O28" s="82"/>
    </row>
    <row r="29" spans="1:15" ht="25.05" customHeight="1" x14ac:dyDescent="0.4">
      <c r="A29" s="79">
        <v>4</v>
      </c>
      <c r="B29" s="78" t="s">
        <v>332</v>
      </c>
      <c r="C29" s="79" t="s">
        <v>97</v>
      </c>
      <c r="D29" s="165" t="s">
        <v>333</v>
      </c>
      <c r="E29" s="37" t="s">
        <v>334</v>
      </c>
      <c r="F29" s="81" t="s">
        <v>234</v>
      </c>
      <c r="G29" s="38">
        <f t="shared" si="1"/>
        <v>7</v>
      </c>
      <c r="H29" s="39">
        <f t="shared" si="2"/>
        <v>79</v>
      </c>
      <c r="I29" s="41">
        <v>44</v>
      </c>
      <c r="J29" s="42">
        <v>4</v>
      </c>
      <c r="K29" s="43">
        <f t="shared" si="3"/>
        <v>4</v>
      </c>
      <c r="L29" s="41">
        <v>35</v>
      </c>
      <c r="M29" s="42">
        <v>5</v>
      </c>
      <c r="N29" s="43">
        <f t="shared" si="4"/>
        <v>3</v>
      </c>
      <c r="O29" s="82"/>
    </row>
    <row r="30" spans="1:15" ht="25.05" customHeight="1" x14ac:dyDescent="0.4">
      <c r="A30" s="79">
        <v>5</v>
      </c>
      <c r="B30" s="78" t="s">
        <v>335</v>
      </c>
      <c r="C30" s="79" t="s">
        <v>97</v>
      </c>
      <c r="D30" s="42">
        <v>949</v>
      </c>
      <c r="E30" s="37" t="s">
        <v>336</v>
      </c>
      <c r="F30" s="81" t="s">
        <v>337</v>
      </c>
      <c r="G30" s="38">
        <f t="shared" si="1"/>
        <v>7</v>
      </c>
      <c r="H30" s="39">
        <f t="shared" si="2"/>
        <v>84.7</v>
      </c>
      <c r="I30" s="41">
        <v>51.7</v>
      </c>
      <c r="J30" s="42">
        <v>5</v>
      </c>
      <c r="K30" s="43">
        <f t="shared" si="3"/>
        <v>3</v>
      </c>
      <c r="L30" s="41">
        <v>33</v>
      </c>
      <c r="M30" s="42">
        <v>4</v>
      </c>
      <c r="N30" s="43">
        <f t="shared" si="4"/>
        <v>4</v>
      </c>
      <c r="O30" s="82"/>
    </row>
    <row r="31" spans="1:15" ht="25.05" customHeight="1" x14ac:dyDescent="0.4">
      <c r="A31" s="79">
        <v>6</v>
      </c>
      <c r="B31" s="78" t="s">
        <v>338</v>
      </c>
      <c r="C31" s="79" t="s">
        <v>97</v>
      </c>
      <c r="D31" s="42">
        <v>840</v>
      </c>
      <c r="E31" s="37" t="s">
        <v>339</v>
      </c>
      <c r="F31" s="81" t="s">
        <v>340</v>
      </c>
      <c r="G31" s="38">
        <f t="shared" si="1"/>
        <v>4</v>
      </c>
      <c r="H31" s="39">
        <f t="shared" si="2"/>
        <v>129</v>
      </c>
      <c r="I31" s="41">
        <v>78</v>
      </c>
      <c r="J31" s="42">
        <v>6</v>
      </c>
      <c r="K31" s="43">
        <f t="shared" si="3"/>
        <v>2</v>
      </c>
      <c r="L31" s="41">
        <v>51</v>
      </c>
      <c r="M31" s="42">
        <v>6</v>
      </c>
      <c r="N31" s="43">
        <f t="shared" si="4"/>
        <v>2</v>
      </c>
      <c r="O31" s="82"/>
    </row>
    <row r="32" spans="1:15" ht="25.05" customHeight="1" thickBot="1" x14ac:dyDescent="0.45">
      <c r="A32" s="79">
        <v>7</v>
      </c>
      <c r="B32" s="78" t="s">
        <v>341</v>
      </c>
      <c r="C32" s="79" t="s">
        <v>97</v>
      </c>
      <c r="D32" s="80">
        <v>839</v>
      </c>
      <c r="E32" s="37" t="s">
        <v>342</v>
      </c>
      <c r="F32" s="81" t="s">
        <v>340</v>
      </c>
      <c r="G32" s="70">
        <f t="shared" si="1"/>
        <v>2</v>
      </c>
      <c r="H32" s="39">
        <f t="shared" si="2"/>
        <v>145</v>
      </c>
      <c r="I32" s="41">
        <v>84</v>
      </c>
      <c r="J32" s="42">
        <v>7</v>
      </c>
      <c r="K32" s="43">
        <f t="shared" si="3"/>
        <v>1</v>
      </c>
      <c r="L32" s="41">
        <v>61</v>
      </c>
      <c r="M32" s="42">
        <v>7</v>
      </c>
      <c r="N32" s="43">
        <f t="shared" si="4"/>
        <v>1</v>
      </c>
      <c r="O32" s="82"/>
    </row>
    <row r="33" ht="19.8" thickTop="1" x14ac:dyDescent="0.4"/>
  </sheetData>
  <autoFilter ref="B3:N15" xr:uid="{58967DE8-1A7A-441B-8C66-C3D8729ED310}">
    <filterColumn colId="7" showButton="0"/>
    <filterColumn colId="8" showButton="0"/>
    <filterColumn colId="10" showButton="0"/>
    <filterColumn colId="11" showButton="0"/>
    <sortState xmlns:xlrd2="http://schemas.microsoft.com/office/spreadsheetml/2017/richdata2" ref="B8:N15">
      <sortCondition descending="1" ref="G6:G15"/>
      <sortCondition ref="H6:H15"/>
    </sortState>
  </autoFilter>
  <sortState xmlns:xlrd2="http://schemas.microsoft.com/office/spreadsheetml/2017/richdata2" ref="B6:K12">
    <sortCondition ref="J6:J12"/>
  </sortState>
  <mergeCells count="26">
    <mergeCell ref="A23:A25"/>
    <mergeCell ref="B23:B25"/>
    <mergeCell ref="C23:C25"/>
    <mergeCell ref="D23:D25"/>
    <mergeCell ref="E23:E25"/>
    <mergeCell ref="L4:M4"/>
    <mergeCell ref="F23:F25"/>
    <mergeCell ref="G23:G25"/>
    <mergeCell ref="H23:H25"/>
    <mergeCell ref="I23:K23"/>
    <mergeCell ref="O3:O5"/>
    <mergeCell ref="O23:O25"/>
    <mergeCell ref="A3:A5"/>
    <mergeCell ref="B3:B5"/>
    <mergeCell ref="C3:C5"/>
    <mergeCell ref="D3:D5"/>
    <mergeCell ref="E3:E5"/>
    <mergeCell ref="G3:G5"/>
    <mergeCell ref="H3:H5"/>
    <mergeCell ref="I3:K3"/>
    <mergeCell ref="I4:J4"/>
    <mergeCell ref="F3:F5"/>
    <mergeCell ref="L23:N23"/>
    <mergeCell ref="I24:J24"/>
    <mergeCell ref="L24:M24"/>
    <mergeCell ref="L3:N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7DF34-F4E4-4FB4-84D8-F2CC926920F3}">
  <sheetPr>
    <pageSetUpPr fitToPage="1"/>
  </sheetPr>
  <dimension ref="A1:O16"/>
  <sheetViews>
    <sheetView zoomScale="70" zoomScaleNormal="70" workbookViewId="0"/>
  </sheetViews>
  <sheetFormatPr defaultRowHeight="17.399999999999999" x14ac:dyDescent="0.4"/>
  <cols>
    <col min="5" max="5" width="10.19921875" bestFit="1" customWidth="1"/>
    <col min="6" max="6" width="18.09765625" bestFit="1" customWidth="1"/>
    <col min="11" max="11" width="12.09765625" bestFit="1" customWidth="1"/>
    <col min="14" max="14" width="12.09765625" bestFit="1" customWidth="1"/>
    <col min="15" max="15" width="19.8984375" bestFit="1" customWidth="1"/>
  </cols>
  <sheetData>
    <row r="1" spans="1:15" ht="25.2" x14ac:dyDescent="0.4">
      <c r="A1" s="1" t="s">
        <v>625</v>
      </c>
      <c r="B1" s="1"/>
      <c r="C1" s="1"/>
      <c r="D1" s="2"/>
      <c r="E1" s="2"/>
      <c r="F1" s="3"/>
      <c r="G1" s="2"/>
      <c r="H1" s="2"/>
      <c r="I1" s="6"/>
      <c r="J1" s="2"/>
      <c r="K1" s="2"/>
      <c r="L1" s="6"/>
      <c r="M1" s="2"/>
      <c r="N1" s="2"/>
      <c r="O1" s="2"/>
    </row>
    <row r="2" spans="1:15" ht="19.8" thickBot="1" x14ac:dyDescent="0.45">
      <c r="A2" s="3" t="s">
        <v>3</v>
      </c>
      <c r="B2" s="3"/>
      <c r="C2" s="2"/>
      <c r="D2" s="4" t="s">
        <v>225</v>
      </c>
      <c r="E2" s="2"/>
      <c r="F2" s="3"/>
      <c r="G2" s="2"/>
      <c r="H2" s="2"/>
      <c r="I2" s="6"/>
      <c r="J2" s="2"/>
      <c r="K2" s="2"/>
      <c r="L2" s="6"/>
      <c r="M2" s="2"/>
      <c r="N2" s="2"/>
      <c r="O2" s="2"/>
    </row>
    <row r="3" spans="1:15" ht="19.8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9.2" x14ac:dyDescent="0.4">
      <c r="A4" s="194"/>
      <c r="B4" s="194"/>
      <c r="C4" s="196"/>
      <c r="D4" s="194"/>
      <c r="E4" s="196"/>
      <c r="F4" s="199"/>
      <c r="G4" s="201"/>
      <c r="H4" s="203"/>
      <c r="I4" s="194" t="s">
        <v>6</v>
      </c>
      <c r="J4" s="194"/>
      <c r="K4" s="5">
        <v>9</v>
      </c>
      <c r="L4" s="194" t="s">
        <v>6</v>
      </c>
      <c r="M4" s="194"/>
      <c r="N4" s="5">
        <v>9</v>
      </c>
      <c r="O4" s="191"/>
    </row>
    <row r="5" spans="1:15" ht="19.2" x14ac:dyDescent="0.4">
      <c r="A5" s="194"/>
      <c r="B5" s="194"/>
      <c r="C5" s="197"/>
      <c r="D5" s="194"/>
      <c r="E5" s="197"/>
      <c r="F5" s="199"/>
      <c r="G5" s="201"/>
      <c r="H5" s="203"/>
      <c r="I5" s="36" t="s">
        <v>11</v>
      </c>
      <c r="J5" s="36" t="s">
        <v>7</v>
      </c>
      <c r="K5" s="36" t="s">
        <v>8</v>
      </c>
      <c r="L5" s="36" t="s">
        <v>11</v>
      </c>
      <c r="M5" s="36" t="s">
        <v>7</v>
      </c>
      <c r="N5" s="36" t="s">
        <v>8</v>
      </c>
      <c r="O5" s="192"/>
    </row>
    <row r="6" spans="1:15" ht="25.05" customHeight="1" x14ac:dyDescent="0.4">
      <c r="A6" s="79">
        <v>1</v>
      </c>
      <c r="B6" s="78" t="s">
        <v>594</v>
      </c>
      <c r="C6" s="79" t="s">
        <v>73</v>
      </c>
      <c r="D6" s="166" t="s">
        <v>595</v>
      </c>
      <c r="E6" s="37" t="s">
        <v>596</v>
      </c>
      <c r="F6" s="81" t="s">
        <v>597</v>
      </c>
      <c r="G6" s="38">
        <f t="shared" ref="G6:G15" si="0">K6+N6</f>
        <v>17</v>
      </c>
      <c r="H6" s="39">
        <f t="shared" ref="H6:H15" si="1">I6+L6</f>
        <v>23</v>
      </c>
      <c r="I6" s="140">
        <v>17</v>
      </c>
      <c r="J6" s="141">
        <v>2</v>
      </c>
      <c r="K6" s="111">
        <f t="shared" ref="K6:K14" si="2">$K$4-J6+1</f>
        <v>8</v>
      </c>
      <c r="L6" s="140">
        <v>6</v>
      </c>
      <c r="M6" s="141">
        <v>1</v>
      </c>
      <c r="N6" s="111">
        <f t="shared" ref="N6:N13" si="3">$N$4-M6+1</f>
        <v>9</v>
      </c>
      <c r="O6" s="40"/>
    </row>
    <row r="7" spans="1:15" ht="25.05" customHeight="1" x14ac:dyDescent="0.4">
      <c r="A7" s="79">
        <v>2</v>
      </c>
      <c r="B7" s="78" t="s">
        <v>598</v>
      </c>
      <c r="C7" s="79" t="s">
        <v>73</v>
      </c>
      <c r="D7" s="124" t="s">
        <v>599</v>
      </c>
      <c r="E7" s="37" t="s">
        <v>600</v>
      </c>
      <c r="F7" s="81" t="s">
        <v>601</v>
      </c>
      <c r="G7" s="38">
        <f t="shared" si="0"/>
        <v>17</v>
      </c>
      <c r="H7" s="39">
        <f t="shared" si="1"/>
        <v>26</v>
      </c>
      <c r="I7" s="41">
        <v>15</v>
      </c>
      <c r="J7" s="42">
        <v>1</v>
      </c>
      <c r="K7" s="111">
        <f t="shared" si="2"/>
        <v>9</v>
      </c>
      <c r="L7" s="41">
        <v>11</v>
      </c>
      <c r="M7" s="42">
        <v>2</v>
      </c>
      <c r="N7" s="111">
        <f t="shared" si="3"/>
        <v>8</v>
      </c>
      <c r="O7" s="40"/>
    </row>
    <row r="8" spans="1:15" ht="25.05" customHeight="1" x14ac:dyDescent="0.4">
      <c r="A8" s="79">
        <v>3</v>
      </c>
      <c r="B8" s="78" t="s">
        <v>602</v>
      </c>
      <c r="C8" s="79" t="s">
        <v>73</v>
      </c>
      <c r="D8" s="80">
        <v>476</v>
      </c>
      <c r="E8" s="37" t="s">
        <v>603</v>
      </c>
      <c r="F8" s="81" t="s">
        <v>604</v>
      </c>
      <c r="G8" s="38">
        <f t="shared" si="0"/>
        <v>13</v>
      </c>
      <c r="H8" s="39">
        <f t="shared" si="1"/>
        <v>36</v>
      </c>
      <c r="I8" s="41">
        <v>25</v>
      </c>
      <c r="J8" s="42">
        <v>4</v>
      </c>
      <c r="K8" s="111">
        <f t="shared" si="2"/>
        <v>6</v>
      </c>
      <c r="L8" s="41">
        <v>11</v>
      </c>
      <c r="M8" s="42">
        <v>3</v>
      </c>
      <c r="N8" s="111">
        <f t="shared" si="3"/>
        <v>7</v>
      </c>
      <c r="O8" s="82"/>
    </row>
    <row r="9" spans="1:15" ht="25.05" customHeight="1" x14ac:dyDescent="0.4">
      <c r="A9" s="79">
        <v>4</v>
      </c>
      <c r="B9" s="78" t="s">
        <v>605</v>
      </c>
      <c r="C9" s="79" t="s">
        <v>73</v>
      </c>
      <c r="D9" s="80">
        <v>410</v>
      </c>
      <c r="E9" s="37" t="s">
        <v>606</v>
      </c>
      <c r="F9" s="81" t="s">
        <v>601</v>
      </c>
      <c r="G9" s="38">
        <f t="shared" si="0"/>
        <v>11</v>
      </c>
      <c r="H9" s="39">
        <f t="shared" si="1"/>
        <v>44</v>
      </c>
      <c r="I9" s="41">
        <v>27</v>
      </c>
      <c r="J9" s="42">
        <v>5</v>
      </c>
      <c r="K9" s="111">
        <f t="shared" si="2"/>
        <v>5</v>
      </c>
      <c r="L9" s="41">
        <v>17</v>
      </c>
      <c r="M9" s="42">
        <v>4</v>
      </c>
      <c r="N9" s="111">
        <f t="shared" si="3"/>
        <v>6</v>
      </c>
      <c r="O9" s="82"/>
    </row>
    <row r="10" spans="1:15" ht="25.05" customHeight="1" x14ac:dyDescent="0.4">
      <c r="A10" s="71">
        <v>5</v>
      </c>
      <c r="B10" s="72" t="s">
        <v>607</v>
      </c>
      <c r="C10" s="71" t="s">
        <v>73</v>
      </c>
      <c r="D10" s="77">
        <v>536</v>
      </c>
      <c r="E10" s="48" t="s">
        <v>608</v>
      </c>
      <c r="F10" s="73" t="s">
        <v>609</v>
      </c>
      <c r="G10" s="74">
        <f t="shared" si="0"/>
        <v>10</v>
      </c>
      <c r="H10" s="75">
        <f t="shared" si="1"/>
        <v>45</v>
      </c>
      <c r="I10" s="49">
        <v>24</v>
      </c>
      <c r="J10" s="50">
        <v>3</v>
      </c>
      <c r="K10" s="76">
        <f t="shared" si="2"/>
        <v>7</v>
      </c>
      <c r="L10" s="49">
        <v>21</v>
      </c>
      <c r="M10" s="50">
        <v>7</v>
      </c>
      <c r="N10" s="76">
        <f t="shared" si="3"/>
        <v>3</v>
      </c>
      <c r="O10" s="31"/>
    </row>
    <row r="11" spans="1:15" ht="25.05" customHeight="1" x14ac:dyDescent="0.4">
      <c r="A11" s="71">
        <v>6</v>
      </c>
      <c r="B11" s="72" t="s">
        <v>610</v>
      </c>
      <c r="C11" s="71" t="s">
        <v>73</v>
      </c>
      <c r="D11" s="77">
        <v>520</v>
      </c>
      <c r="E11" s="48" t="s">
        <v>611</v>
      </c>
      <c r="F11" s="73" t="s">
        <v>612</v>
      </c>
      <c r="G11" s="74">
        <f t="shared" si="0"/>
        <v>8</v>
      </c>
      <c r="H11" s="75">
        <f t="shared" si="1"/>
        <v>58</v>
      </c>
      <c r="I11" s="49">
        <v>40</v>
      </c>
      <c r="J11" s="50">
        <v>7</v>
      </c>
      <c r="K11" s="76">
        <f t="shared" si="2"/>
        <v>3</v>
      </c>
      <c r="L11" s="49">
        <v>18</v>
      </c>
      <c r="M11" s="50">
        <v>5</v>
      </c>
      <c r="N11" s="76">
        <f t="shared" si="3"/>
        <v>5</v>
      </c>
      <c r="O11" s="83"/>
    </row>
    <row r="12" spans="1:15" ht="25.05" customHeight="1" x14ac:dyDescent="0.4">
      <c r="A12" s="71">
        <v>7</v>
      </c>
      <c r="B12" s="72" t="s">
        <v>613</v>
      </c>
      <c r="C12" s="71" t="s">
        <v>73</v>
      </c>
      <c r="D12" s="77">
        <v>604</v>
      </c>
      <c r="E12" s="48" t="s">
        <v>614</v>
      </c>
      <c r="F12" s="73" t="s">
        <v>615</v>
      </c>
      <c r="G12" s="74">
        <f t="shared" si="0"/>
        <v>6</v>
      </c>
      <c r="H12" s="75">
        <f t="shared" si="1"/>
        <v>53</v>
      </c>
      <c r="I12" s="49">
        <v>31</v>
      </c>
      <c r="J12" s="50">
        <v>6</v>
      </c>
      <c r="K12" s="76">
        <f t="shared" si="2"/>
        <v>4</v>
      </c>
      <c r="L12" s="49">
        <v>22</v>
      </c>
      <c r="M12" s="50">
        <v>8</v>
      </c>
      <c r="N12" s="76">
        <f t="shared" si="3"/>
        <v>2</v>
      </c>
      <c r="O12" s="83"/>
    </row>
    <row r="13" spans="1:15" ht="25.05" customHeight="1" x14ac:dyDescent="0.4">
      <c r="A13" s="71">
        <v>8</v>
      </c>
      <c r="B13" s="72" t="s">
        <v>616</v>
      </c>
      <c r="C13" s="71" t="s">
        <v>73</v>
      </c>
      <c r="D13" s="77">
        <v>439</v>
      </c>
      <c r="E13" s="48" t="s">
        <v>617</v>
      </c>
      <c r="F13" s="73" t="s">
        <v>618</v>
      </c>
      <c r="G13" s="74">
        <f t="shared" si="0"/>
        <v>5</v>
      </c>
      <c r="H13" s="75">
        <f t="shared" si="1"/>
        <v>79</v>
      </c>
      <c r="I13" s="49">
        <v>58</v>
      </c>
      <c r="J13" s="50">
        <v>9</v>
      </c>
      <c r="K13" s="76">
        <f t="shared" si="2"/>
        <v>1</v>
      </c>
      <c r="L13" s="49">
        <v>21</v>
      </c>
      <c r="M13" s="50">
        <v>6</v>
      </c>
      <c r="N13" s="76">
        <f t="shared" si="3"/>
        <v>4</v>
      </c>
      <c r="O13" s="83"/>
    </row>
    <row r="14" spans="1:15" ht="25.05" customHeight="1" x14ac:dyDescent="0.4">
      <c r="A14" s="71">
        <v>9</v>
      </c>
      <c r="B14" s="72" t="s">
        <v>590</v>
      </c>
      <c r="C14" s="71" t="s">
        <v>73</v>
      </c>
      <c r="D14" s="77">
        <v>399</v>
      </c>
      <c r="E14" s="48" t="s">
        <v>591</v>
      </c>
      <c r="F14" s="73" t="s">
        <v>592</v>
      </c>
      <c r="G14" s="84">
        <f t="shared" si="0"/>
        <v>2</v>
      </c>
      <c r="H14" s="75">
        <f t="shared" si="1"/>
        <v>56</v>
      </c>
      <c r="I14" s="49">
        <v>56</v>
      </c>
      <c r="J14" s="50">
        <v>8</v>
      </c>
      <c r="K14" s="76">
        <f t="shared" si="2"/>
        <v>2</v>
      </c>
      <c r="L14" s="49"/>
      <c r="M14" s="50"/>
      <c r="N14" s="76"/>
      <c r="O14" s="83"/>
    </row>
    <row r="15" spans="1:15" ht="25.05" customHeight="1" thickBot="1" x14ac:dyDescent="0.45">
      <c r="A15" s="71">
        <v>10</v>
      </c>
      <c r="B15" s="72" t="s">
        <v>619</v>
      </c>
      <c r="C15" s="71" t="s">
        <v>73</v>
      </c>
      <c r="D15" s="77">
        <v>536</v>
      </c>
      <c r="E15" s="48" t="s">
        <v>620</v>
      </c>
      <c r="F15" s="73" t="s">
        <v>609</v>
      </c>
      <c r="G15" s="85">
        <f t="shared" si="0"/>
        <v>1</v>
      </c>
      <c r="H15" s="75">
        <f t="shared" si="1"/>
        <v>31</v>
      </c>
      <c r="I15" s="49"/>
      <c r="J15" s="50"/>
      <c r="K15" s="76"/>
      <c r="L15" s="49">
        <v>31</v>
      </c>
      <c r="M15" s="50">
        <v>9</v>
      </c>
      <c r="N15" s="76">
        <f>$N$4-M15+1</f>
        <v>1</v>
      </c>
      <c r="O15" s="83"/>
    </row>
    <row r="16" spans="1:15" ht="18" thickTop="1" x14ac:dyDescent="0.4"/>
  </sheetData>
  <autoFilter ref="A3:N15" xr:uid="{CAD7DF34-F4E4-4FB4-84D8-F2CC926920F3}">
    <filterColumn colId="8" showButton="0"/>
    <filterColumn colId="9" showButton="0"/>
    <filterColumn colId="11" showButton="0"/>
    <filterColumn colId="12" showButton="0"/>
    <sortState xmlns:xlrd2="http://schemas.microsoft.com/office/spreadsheetml/2017/richdata2" ref="A8:N15">
      <sortCondition descending="1" ref="G6:G15"/>
      <sortCondition ref="H6:H15"/>
    </sortState>
  </autoFilter>
  <mergeCells count="13">
    <mergeCell ref="O3:O5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L3:N3"/>
    <mergeCell ref="I4:J4"/>
    <mergeCell ref="L4:M4"/>
  </mergeCells>
  <phoneticPr fontId="1" type="noConversion"/>
  <pageMargins left="0.7" right="0.7" top="0.75" bottom="0.75" header="0.3" footer="0.3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FA4DC-2A03-4E9A-A21E-B5A607F57DEC}">
  <sheetPr>
    <pageSetUpPr fitToPage="1"/>
  </sheetPr>
  <dimension ref="A1:O7"/>
  <sheetViews>
    <sheetView zoomScale="70" zoomScaleNormal="70" workbookViewId="0"/>
  </sheetViews>
  <sheetFormatPr defaultRowHeight="17.399999999999999" x14ac:dyDescent="0.4"/>
  <cols>
    <col min="5" max="5" width="10.19921875" bestFit="1" customWidth="1"/>
    <col min="6" max="6" width="19.69921875" bestFit="1" customWidth="1"/>
    <col min="9" max="9" width="19.3984375" bestFit="1" customWidth="1"/>
    <col min="12" max="12" width="12.09765625" bestFit="1" customWidth="1"/>
    <col min="15" max="15" width="12.09765625" bestFit="1" customWidth="1"/>
  </cols>
  <sheetData>
    <row r="1" spans="1:15" ht="25.2" x14ac:dyDescent="0.4">
      <c r="A1" s="1" t="s">
        <v>626</v>
      </c>
      <c r="B1" s="1"/>
      <c r="C1" s="1"/>
      <c r="D1" s="2"/>
      <c r="E1" s="2"/>
      <c r="F1" s="3"/>
      <c r="G1" s="2"/>
      <c r="H1" s="2"/>
      <c r="I1" s="2"/>
      <c r="J1" s="6"/>
      <c r="K1" s="2"/>
      <c r="L1" s="2"/>
      <c r="M1" s="6"/>
      <c r="N1" s="2"/>
      <c r="O1" s="2"/>
    </row>
    <row r="2" spans="1:15" ht="19.8" thickBot="1" x14ac:dyDescent="0.45">
      <c r="A2" s="3" t="s">
        <v>3</v>
      </c>
      <c r="B2" s="3"/>
      <c r="C2" s="2"/>
      <c r="D2" s="4" t="s">
        <v>225</v>
      </c>
      <c r="E2" s="2"/>
      <c r="F2" s="3"/>
      <c r="G2" s="2"/>
      <c r="H2" s="2"/>
      <c r="I2" s="2"/>
      <c r="J2" s="6"/>
      <c r="K2" s="2"/>
      <c r="L2" s="2"/>
      <c r="M2" s="6"/>
      <c r="N2" s="2"/>
      <c r="O2" s="2"/>
    </row>
    <row r="3" spans="1:15" ht="19.8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0" t="s">
        <v>14</v>
      </c>
      <c r="J3" s="194" t="s">
        <v>226</v>
      </c>
      <c r="K3" s="194"/>
      <c r="L3" s="194"/>
      <c r="M3" s="194" t="s">
        <v>208</v>
      </c>
      <c r="N3" s="194"/>
      <c r="O3" s="194"/>
    </row>
    <row r="4" spans="1:15" ht="19.2" x14ac:dyDescent="0.4">
      <c r="A4" s="194"/>
      <c r="B4" s="194"/>
      <c r="C4" s="196"/>
      <c r="D4" s="194"/>
      <c r="E4" s="196"/>
      <c r="F4" s="199"/>
      <c r="G4" s="201"/>
      <c r="H4" s="203"/>
      <c r="I4" s="191"/>
      <c r="J4" s="194" t="s">
        <v>6</v>
      </c>
      <c r="K4" s="194"/>
      <c r="L4" s="110" t="s">
        <v>621</v>
      </c>
      <c r="M4" s="194" t="s">
        <v>6</v>
      </c>
      <c r="N4" s="194"/>
      <c r="O4" s="5">
        <v>1</v>
      </c>
    </row>
    <row r="5" spans="1:15" ht="19.2" x14ac:dyDescent="0.4">
      <c r="A5" s="194"/>
      <c r="B5" s="194"/>
      <c r="C5" s="197"/>
      <c r="D5" s="194"/>
      <c r="E5" s="197"/>
      <c r="F5" s="199"/>
      <c r="G5" s="201"/>
      <c r="H5" s="203"/>
      <c r="I5" s="192"/>
      <c r="J5" s="36" t="s">
        <v>11</v>
      </c>
      <c r="K5" s="36" t="s">
        <v>7</v>
      </c>
      <c r="L5" s="36" t="s">
        <v>8</v>
      </c>
      <c r="M5" s="36" t="s">
        <v>11</v>
      </c>
      <c r="N5" s="36" t="s">
        <v>7</v>
      </c>
      <c r="O5" s="36" t="s">
        <v>8</v>
      </c>
    </row>
    <row r="6" spans="1:15" ht="25.05" customHeight="1" thickBot="1" x14ac:dyDescent="0.45">
      <c r="A6" s="79">
        <v>1</v>
      </c>
      <c r="B6" s="78" t="s">
        <v>622</v>
      </c>
      <c r="C6" s="79" t="s">
        <v>97</v>
      </c>
      <c r="D6" s="80">
        <v>808</v>
      </c>
      <c r="E6" s="37" t="s">
        <v>623</v>
      </c>
      <c r="F6" s="81" t="s">
        <v>624</v>
      </c>
      <c r="G6" s="70">
        <f>L6+O6</f>
        <v>1</v>
      </c>
      <c r="H6" s="39">
        <f t="shared" ref="H6" si="0">J6+M6</f>
        <v>37</v>
      </c>
      <c r="I6" s="82"/>
      <c r="J6" s="41"/>
      <c r="K6" s="42"/>
      <c r="L6" s="111"/>
      <c r="M6" s="41">
        <v>37</v>
      </c>
      <c r="N6" s="42">
        <v>1</v>
      </c>
      <c r="O6" s="111">
        <f>$O$4-N6+1</f>
        <v>1</v>
      </c>
    </row>
    <row r="7" spans="1:15" ht="18" thickTop="1" x14ac:dyDescent="0.4"/>
  </sheetData>
  <mergeCells count="13">
    <mergeCell ref="G3:G5"/>
    <mergeCell ref="H3:H5"/>
    <mergeCell ref="I3:I5"/>
    <mergeCell ref="J3:L3"/>
    <mergeCell ref="M3:O3"/>
    <mergeCell ref="J4:K4"/>
    <mergeCell ref="M4:N4"/>
    <mergeCell ref="F3:F5"/>
    <mergeCell ref="A3:A5"/>
    <mergeCell ref="B3:B5"/>
    <mergeCell ref="C3:C5"/>
    <mergeCell ref="D3:D5"/>
    <mergeCell ref="E3:E5"/>
  </mergeCells>
  <phoneticPr fontId="1" type="noConversion"/>
  <pageMargins left="0.7" right="0.7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O33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customWidth="1"/>
    <col min="4" max="4" width="12.19921875" style="2" customWidth="1"/>
    <col min="5" max="5" width="10" style="2" customWidth="1"/>
    <col min="6" max="6" width="18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25.69921875" style="2" customWidth="1"/>
    <col min="16" max="16384" width="9" style="2"/>
  </cols>
  <sheetData>
    <row r="1" spans="1:15" ht="25.2" x14ac:dyDescent="0.4">
      <c r="A1" s="1" t="s">
        <v>345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4" t="s">
        <v>284</v>
      </c>
      <c r="F2" s="3"/>
      <c r="I2" s="6"/>
      <c r="J2" s="2"/>
      <c r="L2" s="6"/>
      <c r="M2" s="2"/>
    </row>
    <row r="3" spans="1:15" ht="17.399999999999999" customHeight="1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7.399999999999999" customHeight="1" x14ac:dyDescent="0.4">
      <c r="A4" s="194"/>
      <c r="B4" s="194"/>
      <c r="C4" s="196"/>
      <c r="D4" s="194"/>
      <c r="E4" s="196"/>
      <c r="F4" s="199"/>
      <c r="G4" s="201"/>
      <c r="H4" s="203"/>
      <c r="I4" s="194" t="s">
        <v>6</v>
      </c>
      <c r="J4" s="194"/>
      <c r="K4" s="5">
        <v>10</v>
      </c>
      <c r="L4" s="194" t="s">
        <v>6</v>
      </c>
      <c r="M4" s="194"/>
      <c r="N4" s="5">
        <v>10</v>
      </c>
      <c r="O4" s="191"/>
    </row>
    <row r="5" spans="1:15" x14ac:dyDescent="0.4">
      <c r="A5" s="194"/>
      <c r="B5" s="194"/>
      <c r="C5" s="197"/>
      <c r="D5" s="194"/>
      <c r="E5" s="197"/>
      <c r="F5" s="199"/>
      <c r="G5" s="201"/>
      <c r="H5" s="203"/>
      <c r="I5" s="7" t="s">
        <v>11</v>
      </c>
      <c r="J5" s="7" t="s">
        <v>7</v>
      </c>
      <c r="K5" s="7" t="s">
        <v>8</v>
      </c>
      <c r="L5" s="20" t="s">
        <v>11</v>
      </c>
      <c r="M5" s="20" t="s">
        <v>7</v>
      </c>
      <c r="N5" s="20" t="s">
        <v>8</v>
      </c>
      <c r="O5" s="192"/>
    </row>
    <row r="6" spans="1:15" ht="25.2" customHeight="1" x14ac:dyDescent="0.4">
      <c r="A6" s="16">
        <v>1</v>
      </c>
      <c r="B6" s="12" t="s">
        <v>112</v>
      </c>
      <c r="C6" s="79" t="s">
        <v>73</v>
      </c>
      <c r="D6" s="12" t="s">
        <v>122</v>
      </c>
      <c r="E6" s="37">
        <v>860518</v>
      </c>
      <c r="F6" s="23" t="s">
        <v>132</v>
      </c>
      <c r="G6" s="38">
        <f>K6+N6</f>
        <v>20</v>
      </c>
      <c r="H6" s="39">
        <f>I6+L6</f>
        <v>20</v>
      </c>
      <c r="I6" s="140">
        <v>12</v>
      </c>
      <c r="J6" s="141">
        <v>1</v>
      </c>
      <c r="K6" s="111">
        <f>$K$4-J6+1</f>
        <v>10</v>
      </c>
      <c r="L6" s="140">
        <v>8</v>
      </c>
      <c r="M6" s="141">
        <v>1</v>
      </c>
      <c r="N6" s="111">
        <f>$N$4-M6+1</f>
        <v>10</v>
      </c>
      <c r="O6" s="40"/>
    </row>
    <row r="7" spans="1:15" ht="25.2" customHeight="1" x14ac:dyDescent="0.4">
      <c r="A7" s="16">
        <v>2</v>
      </c>
      <c r="B7" s="12" t="s">
        <v>114</v>
      </c>
      <c r="C7" s="79" t="s">
        <v>73</v>
      </c>
      <c r="D7" s="12" t="s">
        <v>124</v>
      </c>
      <c r="E7" s="37">
        <v>940309</v>
      </c>
      <c r="F7" s="23" t="s">
        <v>55</v>
      </c>
      <c r="G7" s="38">
        <f>K7+N7</f>
        <v>17</v>
      </c>
      <c r="H7" s="39">
        <f>I7+L7</f>
        <v>53</v>
      </c>
      <c r="I7" s="41">
        <v>40</v>
      </c>
      <c r="J7" s="42">
        <v>3</v>
      </c>
      <c r="K7" s="43">
        <f t="shared" ref="K7:K13" si="0">$K$4-J7+1</f>
        <v>8</v>
      </c>
      <c r="L7" s="41">
        <v>13</v>
      </c>
      <c r="M7" s="42">
        <v>2</v>
      </c>
      <c r="N7" s="111">
        <f t="shared" ref="N7:N10" si="1">$N$4-M7+1</f>
        <v>9</v>
      </c>
      <c r="O7" s="167"/>
    </row>
    <row r="8" spans="1:15" ht="25.2" customHeight="1" x14ac:dyDescent="0.4">
      <c r="A8" s="16">
        <v>3</v>
      </c>
      <c r="B8" s="12" t="s">
        <v>115</v>
      </c>
      <c r="C8" s="79" t="s">
        <v>73</v>
      </c>
      <c r="D8" s="12" t="s">
        <v>125</v>
      </c>
      <c r="E8" s="37">
        <v>961003</v>
      </c>
      <c r="F8" s="23" t="s">
        <v>134</v>
      </c>
      <c r="G8" s="38">
        <f>K8+N8</f>
        <v>15</v>
      </c>
      <c r="H8" s="39">
        <f>I8+L8</f>
        <v>62</v>
      </c>
      <c r="I8" s="41">
        <v>43</v>
      </c>
      <c r="J8" s="42">
        <v>4</v>
      </c>
      <c r="K8" s="43">
        <f t="shared" si="0"/>
        <v>7</v>
      </c>
      <c r="L8" s="41">
        <v>19</v>
      </c>
      <c r="M8" s="42">
        <v>3</v>
      </c>
      <c r="N8" s="111">
        <f t="shared" si="1"/>
        <v>8</v>
      </c>
      <c r="O8" s="40"/>
    </row>
    <row r="9" spans="1:15" ht="25.2" customHeight="1" x14ac:dyDescent="0.4">
      <c r="A9" s="16">
        <v>4</v>
      </c>
      <c r="B9" s="12" t="s">
        <v>116</v>
      </c>
      <c r="C9" s="79" t="s">
        <v>73</v>
      </c>
      <c r="D9" s="12" t="s">
        <v>126</v>
      </c>
      <c r="E9" s="37">
        <v>860108</v>
      </c>
      <c r="F9" s="23" t="s">
        <v>57</v>
      </c>
      <c r="G9" s="38">
        <f>K9+N9</f>
        <v>13</v>
      </c>
      <c r="H9" s="39">
        <f>I9+L9</f>
        <v>80</v>
      </c>
      <c r="I9" s="41">
        <v>55</v>
      </c>
      <c r="J9" s="42">
        <v>5</v>
      </c>
      <c r="K9" s="43">
        <f t="shared" si="0"/>
        <v>6</v>
      </c>
      <c r="L9" s="41">
        <v>25</v>
      </c>
      <c r="M9" s="42">
        <v>4</v>
      </c>
      <c r="N9" s="111">
        <f t="shared" si="1"/>
        <v>7</v>
      </c>
      <c r="O9" s="82"/>
    </row>
    <row r="10" spans="1:15" ht="25.2" customHeight="1" x14ac:dyDescent="0.4">
      <c r="A10" s="16">
        <v>5</v>
      </c>
      <c r="B10" s="12" t="s">
        <v>117</v>
      </c>
      <c r="C10" s="79" t="s">
        <v>73</v>
      </c>
      <c r="D10" s="12" t="s">
        <v>127</v>
      </c>
      <c r="E10" s="37">
        <v>980325</v>
      </c>
      <c r="F10" s="23" t="s">
        <v>58</v>
      </c>
      <c r="G10" s="38">
        <f>K10+N10</f>
        <v>11</v>
      </c>
      <c r="H10" s="39">
        <f>I10+L10</f>
        <v>83</v>
      </c>
      <c r="I10" s="41">
        <v>56</v>
      </c>
      <c r="J10" s="42">
        <v>6</v>
      </c>
      <c r="K10" s="43">
        <f t="shared" si="0"/>
        <v>5</v>
      </c>
      <c r="L10" s="41">
        <v>27</v>
      </c>
      <c r="M10" s="42">
        <v>5</v>
      </c>
      <c r="N10" s="111">
        <f t="shared" si="1"/>
        <v>6</v>
      </c>
      <c r="O10" s="82"/>
    </row>
    <row r="11" spans="1:15" ht="25.2" customHeight="1" x14ac:dyDescent="0.4">
      <c r="A11" s="125">
        <v>6</v>
      </c>
      <c r="B11" s="168" t="s">
        <v>113</v>
      </c>
      <c r="C11" s="127" t="s">
        <v>73</v>
      </c>
      <c r="D11" s="168" t="s">
        <v>123</v>
      </c>
      <c r="E11" s="169">
        <v>941029</v>
      </c>
      <c r="F11" s="170" t="s">
        <v>133</v>
      </c>
      <c r="G11" s="171">
        <f>K11</f>
        <v>9</v>
      </c>
      <c r="H11" s="172">
        <f>I11</f>
        <v>21</v>
      </c>
      <c r="I11" s="174">
        <v>21</v>
      </c>
      <c r="J11" s="175">
        <v>2</v>
      </c>
      <c r="K11" s="135">
        <f t="shared" si="0"/>
        <v>9</v>
      </c>
      <c r="L11" s="174"/>
      <c r="M11" s="175"/>
      <c r="N11" s="135"/>
      <c r="O11" s="173" t="s">
        <v>136</v>
      </c>
    </row>
    <row r="12" spans="1:15" ht="25.05" customHeight="1" x14ac:dyDescent="0.4">
      <c r="A12" s="11">
        <v>7</v>
      </c>
      <c r="B12" s="12" t="s">
        <v>118</v>
      </c>
      <c r="C12" s="79" t="s">
        <v>73</v>
      </c>
      <c r="D12" s="12" t="s">
        <v>128</v>
      </c>
      <c r="E12" s="48">
        <v>810728</v>
      </c>
      <c r="F12" s="23" t="s">
        <v>61</v>
      </c>
      <c r="G12" s="38">
        <f>K12+N12</f>
        <v>9</v>
      </c>
      <c r="H12" s="39">
        <f>I12+L12</f>
        <v>109</v>
      </c>
      <c r="I12" s="49">
        <v>76</v>
      </c>
      <c r="J12" s="50">
        <v>7</v>
      </c>
      <c r="K12" s="91">
        <f t="shared" si="0"/>
        <v>4</v>
      </c>
      <c r="L12" s="49">
        <v>33</v>
      </c>
      <c r="M12" s="50">
        <v>6</v>
      </c>
      <c r="N12" s="91">
        <f>$N$4-M12+1</f>
        <v>5</v>
      </c>
      <c r="O12" s="83"/>
    </row>
    <row r="13" spans="1:15" ht="25.05" customHeight="1" x14ac:dyDescent="0.4">
      <c r="A13" s="25">
        <v>8</v>
      </c>
      <c r="B13" s="26" t="s">
        <v>119</v>
      </c>
      <c r="C13" s="88" t="s">
        <v>73</v>
      </c>
      <c r="D13" s="26" t="s">
        <v>129</v>
      </c>
      <c r="E13" s="93">
        <v>930208</v>
      </c>
      <c r="F13" s="27" t="s">
        <v>60</v>
      </c>
      <c r="G13" s="89">
        <f>K13+N13</f>
        <v>7</v>
      </c>
      <c r="H13" s="90">
        <f>I13+L13</f>
        <v>116</v>
      </c>
      <c r="I13" s="95">
        <v>81</v>
      </c>
      <c r="J13" s="96">
        <v>8</v>
      </c>
      <c r="K13" s="97">
        <f t="shared" si="0"/>
        <v>3</v>
      </c>
      <c r="L13" s="95">
        <v>35</v>
      </c>
      <c r="M13" s="96">
        <v>7</v>
      </c>
      <c r="N13" s="91">
        <f t="shared" ref="N13:N17" si="2">$N$4-M13+1</f>
        <v>4</v>
      </c>
      <c r="O13" s="94"/>
    </row>
    <row r="14" spans="1:15" ht="25.05" customHeight="1" x14ac:dyDescent="0.4">
      <c r="A14" s="31">
        <v>9</v>
      </c>
      <c r="B14" s="11" t="s">
        <v>217</v>
      </c>
      <c r="C14" s="79" t="s">
        <v>73</v>
      </c>
      <c r="D14" s="22" t="s">
        <v>218</v>
      </c>
      <c r="E14" s="31">
        <v>980509</v>
      </c>
      <c r="F14" s="24" t="s">
        <v>220</v>
      </c>
      <c r="G14" s="65">
        <f>N14</f>
        <v>3</v>
      </c>
      <c r="H14" s="66">
        <f>L14</f>
        <v>39</v>
      </c>
      <c r="I14" s="31"/>
      <c r="J14" s="67"/>
      <c r="K14" s="31"/>
      <c r="L14" s="31">
        <v>39</v>
      </c>
      <c r="M14" s="98">
        <v>8</v>
      </c>
      <c r="N14" s="91">
        <f t="shared" si="2"/>
        <v>3</v>
      </c>
      <c r="O14" s="31"/>
    </row>
    <row r="15" spans="1:15" ht="25.05" customHeight="1" x14ac:dyDescent="0.4">
      <c r="A15" s="31">
        <v>10</v>
      </c>
      <c r="B15" s="11" t="s">
        <v>216</v>
      </c>
      <c r="C15" s="79" t="s">
        <v>73</v>
      </c>
      <c r="D15" s="22" t="s">
        <v>219</v>
      </c>
      <c r="E15" s="64" t="s">
        <v>294</v>
      </c>
      <c r="F15" s="24" t="s">
        <v>69</v>
      </c>
      <c r="G15" s="65">
        <f>N15</f>
        <v>2</v>
      </c>
      <c r="H15" s="66">
        <f>L15</f>
        <v>60</v>
      </c>
      <c r="I15" s="31"/>
      <c r="J15" s="67"/>
      <c r="K15" s="31"/>
      <c r="L15" s="31">
        <v>60</v>
      </c>
      <c r="M15" s="98">
        <v>9</v>
      </c>
      <c r="N15" s="91">
        <f t="shared" si="2"/>
        <v>2</v>
      </c>
      <c r="O15" s="31"/>
    </row>
    <row r="16" spans="1:15" ht="25.05" customHeight="1" x14ac:dyDescent="0.4">
      <c r="A16" s="11">
        <v>11</v>
      </c>
      <c r="B16" s="12" t="s">
        <v>120</v>
      </c>
      <c r="C16" s="79" t="s">
        <v>73</v>
      </c>
      <c r="D16" s="12" t="s">
        <v>130</v>
      </c>
      <c r="E16" s="48" t="s">
        <v>137</v>
      </c>
      <c r="F16" s="23" t="s">
        <v>134</v>
      </c>
      <c r="G16" s="38">
        <f>K16</f>
        <v>2</v>
      </c>
      <c r="H16" s="39">
        <f>I16</f>
        <v>97</v>
      </c>
      <c r="I16" s="68">
        <v>97</v>
      </c>
      <c r="J16" s="68">
        <v>9</v>
      </c>
      <c r="K16" s="91">
        <f>$K$4-J16+1</f>
        <v>2</v>
      </c>
      <c r="L16" s="68"/>
      <c r="M16" s="68"/>
      <c r="N16" s="91"/>
      <c r="O16" s="83"/>
    </row>
    <row r="17" spans="1:15" ht="25.05" customHeight="1" thickBot="1" x14ac:dyDescent="0.45">
      <c r="A17" s="11">
        <v>12</v>
      </c>
      <c r="B17" s="12" t="s">
        <v>121</v>
      </c>
      <c r="C17" s="79" t="s">
        <v>73</v>
      </c>
      <c r="D17" s="12" t="s">
        <v>131</v>
      </c>
      <c r="E17" s="31">
        <v>780525</v>
      </c>
      <c r="F17" s="23" t="s">
        <v>135</v>
      </c>
      <c r="G17" s="70">
        <f>K17+N17</f>
        <v>2</v>
      </c>
      <c r="H17" s="39">
        <f>I17+L17</f>
        <v>173</v>
      </c>
      <c r="I17" s="31">
        <v>113</v>
      </c>
      <c r="J17" s="68">
        <v>10</v>
      </c>
      <c r="K17" s="91">
        <f>$K$4-J17+1</f>
        <v>1</v>
      </c>
      <c r="L17" s="31">
        <v>60</v>
      </c>
      <c r="M17" s="68">
        <v>10</v>
      </c>
      <c r="N17" s="91">
        <f t="shared" si="2"/>
        <v>1</v>
      </c>
      <c r="O17" s="83"/>
    </row>
    <row r="18" spans="1:15" ht="19.8" thickTop="1" x14ac:dyDescent="0.4">
      <c r="A18" s="15"/>
    </row>
    <row r="20" spans="1:15" ht="25.2" x14ac:dyDescent="0.4">
      <c r="A20" s="1" t="s">
        <v>322</v>
      </c>
      <c r="B20" s="1"/>
      <c r="C20" s="1"/>
      <c r="F20" s="3"/>
      <c r="I20" s="6"/>
      <c r="J20" s="2"/>
      <c r="L20" s="6"/>
      <c r="M20" s="2"/>
    </row>
    <row r="21" spans="1:15" ht="19.8" thickBot="1" x14ac:dyDescent="0.45">
      <c r="A21" s="3" t="s">
        <v>3</v>
      </c>
      <c r="B21" s="3"/>
      <c r="D21" s="4" t="s">
        <v>225</v>
      </c>
      <c r="F21" s="3"/>
      <c r="I21" s="6"/>
      <c r="J21" s="2"/>
      <c r="L21" s="6"/>
      <c r="M21" s="2"/>
    </row>
    <row r="22" spans="1:15" ht="19.8" thickTop="1" x14ac:dyDescent="0.4">
      <c r="A22" s="193" t="s">
        <v>2</v>
      </c>
      <c r="B22" s="194" t="s">
        <v>0</v>
      </c>
      <c r="C22" s="195" t="s">
        <v>10</v>
      </c>
      <c r="D22" s="194" t="s">
        <v>9</v>
      </c>
      <c r="E22" s="195" t="s">
        <v>4</v>
      </c>
      <c r="F22" s="199" t="s">
        <v>1</v>
      </c>
      <c r="G22" s="200" t="s">
        <v>5</v>
      </c>
      <c r="H22" s="202" t="s">
        <v>12</v>
      </c>
      <c r="I22" s="194" t="s">
        <v>226</v>
      </c>
      <c r="J22" s="194"/>
      <c r="K22" s="194"/>
      <c r="L22" s="194" t="s">
        <v>208</v>
      </c>
      <c r="M22" s="194"/>
      <c r="N22" s="194"/>
      <c r="O22" s="190" t="s">
        <v>14</v>
      </c>
    </row>
    <row r="23" spans="1:15" x14ac:dyDescent="0.4">
      <c r="A23" s="194"/>
      <c r="B23" s="194"/>
      <c r="C23" s="196"/>
      <c r="D23" s="194"/>
      <c r="E23" s="196"/>
      <c r="F23" s="199"/>
      <c r="G23" s="201"/>
      <c r="H23" s="203"/>
      <c r="I23" s="194" t="s">
        <v>6</v>
      </c>
      <c r="J23" s="194"/>
      <c r="K23" s="5">
        <v>6</v>
      </c>
      <c r="L23" s="194" t="s">
        <v>6</v>
      </c>
      <c r="M23" s="194"/>
      <c r="N23" s="5">
        <v>7</v>
      </c>
      <c r="O23" s="191"/>
    </row>
    <row r="24" spans="1:15" x14ac:dyDescent="0.4">
      <c r="A24" s="194"/>
      <c r="B24" s="194"/>
      <c r="C24" s="197"/>
      <c r="D24" s="194"/>
      <c r="E24" s="197"/>
      <c r="F24" s="199"/>
      <c r="G24" s="201"/>
      <c r="H24" s="203"/>
      <c r="I24" s="36" t="s">
        <v>11</v>
      </c>
      <c r="J24" s="36" t="s">
        <v>7</v>
      </c>
      <c r="K24" s="36" t="s">
        <v>8</v>
      </c>
      <c r="L24" s="36" t="s">
        <v>11</v>
      </c>
      <c r="M24" s="36" t="s">
        <v>7</v>
      </c>
      <c r="N24" s="36" t="s">
        <v>8</v>
      </c>
      <c r="O24" s="192"/>
    </row>
    <row r="25" spans="1:15" ht="25.05" customHeight="1" x14ac:dyDescent="0.4">
      <c r="A25" s="79">
        <v>1</v>
      </c>
      <c r="B25" s="92" t="s">
        <v>300</v>
      </c>
      <c r="C25" s="79" t="s">
        <v>73</v>
      </c>
      <c r="D25" s="92">
        <v>311</v>
      </c>
      <c r="E25" s="37" t="s">
        <v>301</v>
      </c>
      <c r="F25" s="81" t="s">
        <v>291</v>
      </c>
      <c r="G25" s="38">
        <f t="shared" ref="G25:G32" si="3">K25+N25</f>
        <v>13</v>
      </c>
      <c r="H25" s="39">
        <f t="shared" ref="H25:H32" si="4">I25+L25</f>
        <v>14</v>
      </c>
      <c r="I25" s="140">
        <v>8</v>
      </c>
      <c r="J25" s="141">
        <v>1</v>
      </c>
      <c r="K25" s="111">
        <f>$K$23-J25+1</f>
        <v>6</v>
      </c>
      <c r="L25" s="140">
        <v>6</v>
      </c>
      <c r="M25" s="141">
        <v>1</v>
      </c>
      <c r="N25" s="111">
        <f>$N$23-M25+1</f>
        <v>7</v>
      </c>
      <c r="O25" s="40"/>
    </row>
    <row r="26" spans="1:15" ht="25.05" customHeight="1" x14ac:dyDescent="0.4">
      <c r="A26" s="79">
        <v>2</v>
      </c>
      <c r="B26" s="92" t="s">
        <v>302</v>
      </c>
      <c r="C26" s="79" t="s">
        <v>73</v>
      </c>
      <c r="D26" s="92">
        <v>313</v>
      </c>
      <c r="E26" s="37" t="s">
        <v>303</v>
      </c>
      <c r="F26" s="81" t="s">
        <v>290</v>
      </c>
      <c r="G26" s="38">
        <f t="shared" si="3"/>
        <v>9</v>
      </c>
      <c r="H26" s="39">
        <f t="shared" si="4"/>
        <v>29</v>
      </c>
      <c r="I26" s="41">
        <v>12</v>
      </c>
      <c r="J26" s="42">
        <v>2</v>
      </c>
      <c r="K26" s="111">
        <f t="shared" ref="K26:K32" si="5">$K$23-J26+1</f>
        <v>5</v>
      </c>
      <c r="L26" s="41">
        <v>17</v>
      </c>
      <c r="M26" s="42">
        <v>4</v>
      </c>
      <c r="N26" s="111">
        <f t="shared" ref="N26:N31" si="6">$N$23-M26+1</f>
        <v>4</v>
      </c>
      <c r="O26" s="40"/>
    </row>
    <row r="27" spans="1:15" ht="25.05" customHeight="1" x14ac:dyDescent="0.4">
      <c r="A27" s="79">
        <v>3</v>
      </c>
      <c r="B27" s="92" t="s">
        <v>304</v>
      </c>
      <c r="C27" s="79" t="s">
        <v>73</v>
      </c>
      <c r="D27" s="92">
        <v>307</v>
      </c>
      <c r="E27" s="37" t="s">
        <v>305</v>
      </c>
      <c r="F27" s="81" t="s">
        <v>306</v>
      </c>
      <c r="G27" s="38">
        <f t="shared" si="3"/>
        <v>8</v>
      </c>
      <c r="H27" s="39">
        <f t="shared" si="4"/>
        <v>44</v>
      </c>
      <c r="I27" s="41">
        <v>34</v>
      </c>
      <c r="J27" s="42">
        <v>5</v>
      </c>
      <c r="K27" s="111">
        <f t="shared" si="5"/>
        <v>2</v>
      </c>
      <c r="L27" s="41">
        <v>10</v>
      </c>
      <c r="M27" s="42">
        <v>2</v>
      </c>
      <c r="N27" s="111">
        <f t="shared" si="6"/>
        <v>6</v>
      </c>
      <c r="O27" s="82"/>
    </row>
    <row r="28" spans="1:15" ht="25.05" customHeight="1" x14ac:dyDescent="0.4">
      <c r="A28" s="79">
        <v>4</v>
      </c>
      <c r="B28" s="92" t="s">
        <v>307</v>
      </c>
      <c r="C28" s="79" t="s">
        <v>73</v>
      </c>
      <c r="D28" s="92">
        <v>302</v>
      </c>
      <c r="E28" s="37" t="s">
        <v>308</v>
      </c>
      <c r="F28" s="81" t="s">
        <v>309</v>
      </c>
      <c r="G28" s="38">
        <f t="shared" si="3"/>
        <v>7</v>
      </c>
      <c r="H28" s="39">
        <f t="shared" si="4"/>
        <v>38</v>
      </c>
      <c r="I28" s="41">
        <v>22</v>
      </c>
      <c r="J28" s="42">
        <v>3</v>
      </c>
      <c r="K28" s="111">
        <f t="shared" si="5"/>
        <v>4</v>
      </c>
      <c r="L28" s="41">
        <v>16</v>
      </c>
      <c r="M28" s="42">
        <v>5</v>
      </c>
      <c r="N28" s="111">
        <f t="shared" si="6"/>
        <v>3</v>
      </c>
      <c r="O28" s="40"/>
    </row>
    <row r="29" spans="1:15" ht="25.05" customHeight="1" x14ac:dyDescent="0.4">
      <c r="A29" s="79">
        <v>5</v>
      </c>
      <c r="B29" s="92" t="s">
        <v>310</v>
      </c>
      <c r="C29" s="79" t="s">
        <v>73</v>
      </c>
      <c r="D29" s="92">
        <v>275</v>
      </c>
      <c r="E29" s="37" t="s">
        <v>311</v>
      </c>
      <c r="F29" s="81" t="s">
        <v>312</v>
      </c>
      <c r="G29" s="38">
        <f t="shared" si="3"/>
        <v>5</v>
      </c>
      <c r="H29" s="39">
        <f t="shared" si="4"/>
        <v>15</v>
      </c>
      <c r="I29" s="41"/>
      <c r="J29" s="42"/>
      <c r="K29" s="111"/>
      <c r="L29" s="41">
        <v>15</v>
      </c>
      <c r="M29" s="42">
        <v>3</v>
      </c>
      <c r="N29" s="111">
        <f t="shared" si="6"/>
        <v>5</v>
      </c>
      <c r="O29" s="82"/>
    </row>
    <row r="30" spans="1:15" ht="25.05" customHeight="1" x14ac:dyDescent="0.4">
      <c r="A30" s="79">
        <v>6</v>
      </c>
      <c r="B30" s="92" t="s">
        <v>313</v>
      </c>
      <c r="C30" s="79" t="s">
        <v>73</v>
      </c>
      <c r="D30" s="92">
        <v>317</v>
      </c>
      <c r="E30" s="37" t="s">
        <v>314</v>
      </c>
      <c r="F30" s="81" t="s">
        <v>315</v>
      </c>
      <c r="G30" s="89">
        <f t="shared" si="3"/>
        <v>5</v>
      </c>
      <c r="H30" s="39">
        <f t="shared" si="4"/>
        <v>47</v>
      </c>
      <c r="I30" s="41">
        <v>24</v>
      </c>
      <c r="J30" s="42">
        <v>4</v>
      </c>
      <c r="K30" s="111">
        <f t="shared" si="5"/>
        <v>3</v>
      </c>
      <c r="L30" s="41">
        <v>23</v>
      </c>
      <c r="M30" s="42">
        <v>6</v>
      </c>
      <c r="N30" s="111">
        <f t="shared" si="6"/>
        <v>2</v>
      </c>
      <c r="O30" s="82"/>
    </row>
    <row r="31" spans="1:15" ht="25.05" customHeight="1" x14ac:dyDescent="0.4">
      <c r="A31" s="79">
        <v>7</v>
      </c>
      <c r="B31" s="92" t="s">
        <v>316</v>
      </c>
      <c r="C31" s="79" t="s">
        <v>73</v>
      </c>
      <c r="D31" s="92">
        <v>318</v>
      </c>
      <c r="E31" s="37" t="s">
        <v>317</v>
      </c>
      <c r="F31" s="81" t="s">
        <v>318</v>
      </c>
      <c r="G31" s="89">
        <f t="shared" si="3"/>
        <v>1</v>
      </c>
      <c r="H31" s="39">
        <f t="shared" si="4"/>
        <v>36</v>
      </c>
      <c r="I31" s="41"/>
      <c r="J31" s="42"/>
      <c r="K31" s="111"/>
      <c r="L31" s="41">
        <v>36</v>
      </c>
      <c r="M31" s="42">
        <v>7</v>
      </c>
      <c r="N31" s="111">
        <f t="shared" si="6"/>
        <v>1</v>
      </c>
      <c r="O31" s="82"/>
    </row>
    <row r="32" spans="1:15" ht="25.05" customHeight="1" thickBot="1" x14ac:dyDescent="0.45">
      <c r="A32" s="79">
        <v>8</v>
      </c>
      <c r="B32" s="92" t="s">
        <v>319</v>
      </c>
      <c r="C32" s="79" t="s">
        <v>73</v>
      </c>
      <c r="D32" s="92">
        <v>314</v>
      </c>
      <c r="E32" s="37" t="s">
        <v>320</v>
      </c>
      <c r="F32" s="81" t="s">
        <v>321</v>
      </c>
      <c r="G32" s="70">
        <f t="shared" si="3"/>
        <v>1</v>
      </c>
      <c r="H32" s="39">
        <f t="shared" si="4"/>
        <v>54</v>
      </c>
      <c r="I32" s="41">
        <v>54</v>
      </c>
      <c r="J32" s="42">
        <v>6</v>
      </c>
      <c r="K32" s="111">
        <f t="shared" si="5"/>
        <v>1</v>
      </c>
      <c r="L32" s="41"/>
      <c r="M32" s="42"/>
      <c r="N32" s="111"/>
      <c r="O32" s="82"/>
    </row>
    <row r="33" ht="19.8" thickTop="1" x14ac:dyDescent="0.4"/>
  </sheetData>
  <autoFilter ref="A3:N17" xr:uid="{B45F6767-A45F-446B-AD99-A7A04A58729B}">
    <filterColumn colId="8" showButton="0"/>
    <filterColumn colId="9" showButton="0"/>
    <filterColumn colId="11" showButton="0"/>
    <filterColumn colId="12" showButton="0"/>
    <sortState xmlns:xlrd2="http://schemas.microsoft.com/office/spreadsheetml/2017/richdata2" ref="A8:N17">
      <sortCondition descending="1" ref="G6:G17"/>
      <sortCondition ref="H6:H17"/>
    </sortState>
  </autoFilter>
  <sortState xmlns:xlrd2="http://schemas.microsoft.com/office/spreadsheetml/2017/richdata2" ref="B6:K15">
    <sortCondition ref="J6:J15"/>
  </sortState>
  <mergeCells count="26">
    <mergeCell ref="A22:A24"/>
    <mergeCell ref="B22:B24"/>
    <mergeCell ref="C22:C24"/>
    <mergeCell ref="D22:D24"/>
    <mergeCell ref="E22:E24"/>
    <mergeCell ref="I4:J4"/>
    <mergeCell ref="F22:F24"/>
    <mergeCell ref="G22:G24"/>
    <mergeCell ref="H22:H24"/>
    <mergeCell ref="I22:K22"/>
    <mergeCell ref="O3:O5"/>
    <mergeCell ref="O22:O24"/>
    <mergeCell ref="A3:A5"/>
    <mergeCell ref="B3:B5"/>
    <mergeCell ref="C3:C5"/>
    <mergeCell ref="D3:D5"/>
    <mergeCell ref="E3:E5"/>
    <mergeCell ref="G3:G5"/>
    <mergeCell ref="H3:H5"/>
    <mergeCell ref="I3:K3"/>
    <mergeCell ref="F3:F5"/>
    <mergeCell ref="L22:N22"/>
    <mergeCell ref="I23:J23"/>
    <mergeCell ref="L23:M23"/>
    <mergeCell ref="L3:N3"/>
    <mergeCell ref="L4:M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B2DC-8C93-4E76-9AFD-7840D6F29D85}">
  <sheetPr>
    <pageSetUpPr fitToPage="1"/>
  </sheetPr>
  <dimension ref="A1:O8"/>
  <sheetViews>
    <sheetView zoomScale="70" zoomScaleNormal="70" zoomScaleSheetLayoutView="85" workbookViewId="0">
      <pane ySplit="5" topLeftCell="A6" activePane="bottomLeft" state="frozen"/>
      <selection pane="bottomLeft" activeCell="N8" sqref="N8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customWidth="1"/>
    <col min="4" max="4" width="12.19921875" style="2" customWidth="1"/>
    <col min="5" max="5" width="10" style="2" customWidth="1"/>
    <col min="6" max="6" width="18.3984375" style="2" customWidth="1"/>
    <col min="7" max="7" width="10.19921875" style="2" customWidth="1"/>
    <col min="8" max="8" width="10.69921875" style="2" customWidth="1"/>
    <col min="9" max="9" width="25.69921875" style="2" customWidth="1"/>
    <col min="10" max="10" width="12.19921875" style="2" customWidth="1"/>
    <col min="11" max="11" width="12.19921875" style="6" customWidth="1"/>
    <col min="12" max="13" width="12.19921875" style="2" customWidth="1"/>
    <col min="14" max="14" width="12.19921875" style="6" customWidth="1"/>
    <col min="15" max="15" width="12.19921875" style="2" customWidth="1"/>
    <col min="16" max="16384" width="9" style="2"/>
  </cols>
  <sheetData>
    <row r="1" spans="1:15" ht="25.2" x14ac:dyDescent="0.4">
      <c r="A1" s="1" t="s">
        <v>346</v>
      </c>
      <c r="B1" s="1"/>
      <c r="C1" s="1"/>
      <c r="F1" s="3"/>
      <c r="J1" s="6"/>
      <c r="K1" s="2"/>
      <c r="M1" s="6"/>
      <c r="N1" s="2"/>
    </row>
    <row r="2" spans="1:15" ht="19.8" thickBot="1" x14ac:dyDescent="0.45">
      <c r="A2" s="3" t="s">
        <v>3</v>
      </c>
      <c r="B2" s="3"/>
      <c r="D2" s="4" t="s">
        <v>284</v>
      </c>
      <c r="F2" s="3"/>
      <c r="J2" s="6"/>
      <c r="K2" s="2"/>
      <c r="M2" s="6"/>
      <c r="N2" s="2"/>
    </row>
    <row r="3" spans="1:15" ht="17.399999999999999" customHeight="1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0" t="s">
        <v>14</v>
      </c>
      <c r="J3" s="194" t="s">
        <v>226</v>
      </c>
      <c r="K3" s="194"/>
      <c r="L3" s="194"/>
      <c r="M3" s="194" t="s">
        <v>208</v>
      </c>
      <c r="N3" s="194"/>
      <c r="O3" s="194"/>
    </row>
    <row r="4" spans="1:15" ht="17.399999999999999" customHeight="1" x14ac:dyDescent="0.4">
      <c r="A4" s="194"/>
      <c r="B4" s="194"/>
      <c r="C4" s="196"/>
      <c r="D4" s="194"/>
      <c r="E4" s="196"/>
      <c r="F4" s="199"/>
      <c r="G4" s="201"/>
      <c r="H4" s="203"/>
      <c r="I4" s="191"/>
      <c r="J4" s="194" t="s">
        <v>6</v>
      </c>
      <c r="K4" s="194"/>
      <c r="L4" s="5">
        <v>2</v>
      </c>
      <c r="M4" s="194" t="s">
        <v>6</v>
      </c>
      <c r="N4" s="194"/>
      <c r="O4" s="5">
        <v>2</v>
      </c>
    </row>
    <row r="5" spans="1:15" x14ac:dyDescent="0.4">
      <c r="A5" s="194"/>
      <c r="B5" s="194"/>
      <c r="C5" s="197"/>
      <c r="D5" s="194"/>
      <c r="E5" s="197"/>
      <c r="F5" s="199"/>
      <c r="G5" s="201"/>
      <c r="H5" s="203"/>
      <c r="I5" s="192"/>
      <c r="J5" s="33" t="s">
        <v>11</v>
      </c>
      <c r="K5" s="33" t="s">
        <v>7</v>
      </c>
      <c r="L5" s="33" t="s">
        <v>8</v>
      </c>
      <c r="M5" s="33" t="s">
        <v>11</v>
      </c>
      <c r="N5" s="33" t="s">
        <v>7</v>
      </c>
      <c r="O5" s="33" t="s">
        <v>8</v>
      </c>
    </row>
    <row r="6" spans="1:15" ht="25.05" customHeight="1" thickBot="1" x14ac:dyDescent="0.45">
      <c r="A6" s="16">
        <v>1</v>
      </c>
      <c r="B6" s="12" t="s">
        <v>289</v>
      </c>
      <c r="C6" s="79" t="s">
        <v>97</v>
      </c>
      <c r="D6" s="12">
        <v>304</v>
      </c>
      <c r="E6" s="37" t="s">
        <v>296</v>
      </c>
      <c r="F6" s="23" t="s">
        <v>291</v>
      </c>
      <c r="G6" s="70">
        <f>O6</f>
        <v>2</v>
      </c>
      <c r="H6" s="39">
        <f>M6</f>
        <v>28</v>
      </c>
      <c r="I6" s="167"/>
      <c r="J6" s="41" t="s">
        <v>202</v>
      </c>
      <c r="K6" s="42" t="s">
        <v>642</v>
      </c>
      <c r="L6" s="111" t="s">
        <v>202</v>
      </c>
      <c r="M6" s="41">
        <v>28</v>
      </c>
      <c r="N6" s="42">
        <v>1</v>
      </c>
      <c r="O6" s="111">
        <f>$O$4-N6+1</f>
        <v>2</v>
      </c>
    </row>
    <row r="7" spans="1:15" ht="25.05" customHeight="1" thickTop="1" thickBot="1" x14ac:dyDescent="0.45">
      <c r="A7" s="16">
        <v>2</v>
      </c>
      <c r="B7" s="12" t="s">
        <v>288</v>
      </c>
      <c r="C7" s="79" t="s">
        <v>97</v>
      </c>
      <c r="D7" s="12">
        <v>312</v>
      </c>
      <c r="E7" s="37" t="s">
        <v>295</v>
      </c>
      <c r="F7" s="23" t="s">
        <v>290</v>
      </c>
      <c r="G7" s="189">
        <f>O7</f>
        <v>1</v>
      </c>
      <c r="H7" s="39">
        <f>M7</f>
        <v>30</v>
      </c>
      <c r="I7" s="40"/>
      <c r="J7" s="140" t="s">
        <v>202</v>
      </c>
      <c r="K7" s="141" t="s">
        <v>642</v>
      </c>
      <c r="L7" s="111" t="s">
        <v>202</v>
      </c>
      <c r="M7" s="140">
        <v>30</v>
      </c>
      <c r="N7" s="141">
        <v>2</v>
      </c>
      <c r="O7" s="111">
        <f>$O$4-N7+1</f>
        <v>1</v>
      </c>
    </row>
    <row r="8" spans="1:15" ht="19.8" thickTop="1" x14ac:dyDescent="0.4">
      <c r="A8" s="15"/>
    </row>
  </sheetData>
  <autoFilter ref="A3:O7" xr:uid="{B45F6767-A45F-446B-AD99-A7A04A58729B}">
    <filterColumn colId="9" showButton="0"/>
    <filterColumn colId="10" showButton="0"/>
    <filterColumn colId="12" showButton="0"/>
    <filterColumn colId="13" showButton="0"/>
    <sortState xmlns:xlrd2="http://schemas.microsoft.com/office/spreadsheetml/2017/richdata2" ref="A8:O8">
      <sortCondition descending="1" ref="G7"/>
      <sortCondition ref="H7"/>
    </sortState>
  </autoFilter>
  <mergeCells count="13">
    <mergeCell ref="G3:G5"/>
    <mergeCell ref="H3:H5"/>
    <mergeCell ref="I3:I5"/>
    <mergeCell ref="J3:L3"/>
    <mergeCell ref="M3:O3"/>
    <mergeCell ref="J4:K4"/>
    <mergeCell ref="M4:N4"/>
    <mergeCell ref="F3:F5"/>
    <mergeCell ref="A3:A5"/>
    <mergeCell ref="B3:B5"/>
    <mergeCell ref="C3:C5"/>
    <mergeCell ref="D3:D5"/>
    <mergeCell ref="E3:E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271C2-DB4E-4CCE-BD0F-0AA69E75C974}">
  <sheetPr>
    <pageSetUpPr fitToPage="1"/>
  </sheetPr>
  <dimension ref="A1:O12"/>
  <sheetViews>
    <sheetView zoomScale="70" zoomScaleNormal="70" workbookViewId="0"/>
  </sheetViews>
  <sheetFormatPr defaultRowHeight="17.399999999999999" x14ac:dyDescent="0.4"/>
  <cols>
    <col min="1" max="1" width="9" customWidth="1"/>
    <col min="2" max="2" width="15.5" bestFit="1" customWidth="1"/>
    <col min="3" max="3" width="6" customWidth="1"/>
    <col min="4" max="4" width="12.19921875" customWidth="1"/>
    <col min="5" max="5" width="18.69921875" bestFit="1" customWidth="1"/>
    <col min="6" max="6" width="27.69921875" bestFit="1" customWidth="1"/>
    <col min="7" max="7" width="10.19921875" customWidth="1"/>
    <col min="8" max="8" width="10.69921875" customWidth="1"/>
    <col min="9" max="14" width="12.19921875" customWidth="1"/>
    <col min="15" max="15" width="25.69921875" customWidth="1"/>
  </cols>
  <sheetData>
    <row r="1" spans="1:15" ht="25.2" x14ac:dyDescent="0.4">
      <c r="A1" s="1" t="s">
        <v>138</v>
      </c>
      <c r="B1" s="1"/>
      <c r="C1" s="1"/>
      <c r="D1" s="2"/>
      <c r="E1" s="2"/>
      <c r="F1" s="3"/>
      <c r="G1" s="2"/>
      <c r="H1" s="2"/>
      <c r="I1" s="6"/>
      <c r="J1" s="2"/>
      <c r="K1" s="2"/>
      <c r="L1" s="6"/>
      <c r="M1" s="2"/>
      <c r="N1" s="2"/>
      <c r="O1" s="2"/>
    </row>
    <row r="2" spans="1:15" ht="19.8" thickBot="1" x14ac:dyDescent="0.45">
      <c r="A2" s="3" t="s">
        <v>3</v>
      </c>
      <c r="B2" s="3"/>
      <c r="C2" s="2"/>
      <c r="D2" s="4" t="s">
        <v>284</v>
      </c>
      <c r="E2" s="2"/>
      <c r="F2" s="3"/>
      <c r="G2" s="2"/>
      <c r="H2" s="2"/>
      <c r="I2" s="6"/>
      <c r="J2" s="2"/>
      <c r="K2" s="2"/>
      <c r="L2" s="6"/>
      <c r="M2" s="2"/>
      <c r="N2" s="2"/>
      <c r="O2" s="2"/>
    </row>
    <row r="3" spans="1:15" ht="19.95" customHeight="1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9.2" x14ac:dyDescent="0.4">
      <c r="A4" s="194"/>
      <c r="B4" s="194"/>
      <c r="C4" s="196"/>
      <c r="D4" s="194"/>
      <c r="E4" s="196"/>
      <c r="F4" s="199"/>
      <c r="G4" s="201"/>
      <c r="H4" s="203"/>
      <c r="I4" s="194" t="s">
        <v>6</v>
      </c>
      <c r="J4" s="194"/>
      <c r="K4" s="5">
        <v>5</v>
      </c>
      <c r="L4" s="194" t="s">
        <v>6</v>
      </c>
      <c r="M4" s="194"/>
      <c r="N4" s="5">
        <v>6</v>
      </c>
      <c r="O4" s="191"/>
    </row>
    <row r="5" spans="1:15" ht="19.2" x14ac:dyDescent="0.4">
      <c r="A5" s="194"/>
      <c r="B5" s="194"/>
      <c r="C5" s="197"/>
      <c r="D5" s="194"/>
      <c r="E5" s="197"/>
      <c r="F5" s="199"/>
      <c r="G5" s="201"/>
      <c r="H5" s="203"/>
      <c r="I5" s="10" t="s">
        <v>11</v>
      </c>
      <c r="J5" s="10" t="s">
        <v>7</v>
      </c>
      <c r="K5" s="10" t="s">
        <v>8</v>
      </c>
      <c r="L5" s="20" t="s">
        <v>11</v>
      </c>
      <c r="M5" s="20" t="s">
        <v>7</v>
      </c>
      <c r="N5" s="20" t="s">
        <v>8</v>
      </c>
      <c r="O5" s="192"/>
    </row>
    <row r="6" spans="1:15" s="188" customFormat="1" ht="25.05" customHeight="1" x14ac:dyDescent="0.4">
      <c r="A6" s="125">
        <v>1</v>
      </c>
      <c r="B6" s="168" t="s">
        <v>641</v>
      </c>
      <c r="C6" s="127" t="s">
        <v>73</v>
      </c>
      <c r="D6" s="168" t="s">
        <v>144</v>
      </c>
      <c r="E6" s="169" t="s">
        <v>149</v>
      </c>
      <c r="F6" s="170" t="s">
        <v>143</v>
      </c>
      <c r="G6" s="171">
        <f>K6+N6</f>
        <v>11</v>
      </c>
      <c r="H6" s="172">
        <f>I6+L6</f>
        <v>44</v>
      </c>
      <c r="I6" s="187">
        <v>24</v>
      </c>
      <c r="J6" s="187">
        <v>1</v>
      </c>
      <c r="K6" s="135">
        <f>$K$4-J6+1</f>
        <v>5</v>
      </c>
      <c r="L6" s="187">
        <v>20</v>
      </c>
      <c r="M6" s="187">
        <v>1</v>
      </c>
      <c r="N6" s="135">
        <f t="shared" ref="N6:N11" si="0">$N$4-M6+1</f>
        <v>6</v>
      </c>
      <c r="O6" s="173" t="s">
        <v>16</v>
      </c>
    </row>
    <row r="7" spans="1:15" ht="25.05" customHeight="1" x14ac:dyDescent="0.4">
      <c r="A7" s="16">
        <v>2</v>
      </c>
      <c r="B7" s="12" t="s">
        <v>140</v>
      </c>
      <c r="C7" s="79" t="s">
        <v>73</v>
      </c>
      <c r="D7" s="12" t="s">
        <v>146</v>
      </c>
      <c r="E7" s="37" t="s">
        <v>151</v>
      </c>
      <c r="F7" s="23" t="s">
        <v>61</v>
      </c>
      <c r="G7" s="38">
        <f>K7+N7</f>
        <v>8</v>
      </c>
      <c r="H7" s="39">
        <f>I7+L7</f>
        <v>60</v>
      </c>
      <c r="I7" s="99">
        <v>30</v>
      </c>
      <c r="J7" s="99">
        <v>3</v>
      </c>
      <c r="K7" s="43">
        <f>$K$4-J7+1</f>
        <v>3</v>
      </c>
      <c r="L7" s="99">
        <v>30</v>
      </c>
      <c r="M7" s="99">
        <v>2</v>
      </c>
      <c r="N7" s="43">
        <f t="shared" si="0"/>
        <v>5</v>
      </c>
      <c r="O7" s="40"/>
    </row>
    <row r="8" spans="1:15" ht="25.05" customHeight="1" x14ac:dyDescent="0.4">
      <c r="A8" s="16">
        <v>3</v>
      </c>
      <c r="B8" s="12" t="s">
        <v>139</v>
      </c>
      <c r="C8" s="79" t="s">
        <v>73</v>
      </c>
      <c r="D8" s="12" t="s">
        <v>145</v>
      </c>
      <c r="E8" s="37" t="s">
        <v>150</v>
      </c>
      <c r="F8" s="23" t="s">
        <v>56</v>
      </c>
      <c r="G8" s="38">
        <f>K8+N8</f>
        <v>6</v>
      </c>
      <c r="H8" s="39">
        <f>I8+L8</f>
        <v>77</v>
      </c>
      <c r="I8" s="99">
        <v>30</v>
      </c>
      <c r="J8" s="99">
        <v>2</v>
      </c>
      <c r="K8" s="43">
        <f>$K$4-J8+1</f>
        <v>4</v>
      </c>
      <c r="L8" s="99">
        <v>47</v>
      </c>
      <c r="M8" s="99">
        <v>5</v>
      </c>
      <c r="N8" s="43">
        <f t="shared" si="0"/>
        <v>2</v>
      </c>
      <c r="O8" s="100"/>
    </row>
    <row r="9" spans="1:15" ht="25.05" customHeight="1" x14ac:dyDescent="0.4">
      <c r="A9" s="16">
        <v>4</v>
      </c>
      <c r="B9" s="12" t="s">
        <v>141</v>
      </c>
      <c r="C9" s="79" t="s">
        <v>73</v>
      </c>
      <c r="D9" s="12" t="s">
        <v>147</v>
      </c>
      <c r="E9" s="37" t="s">
        <v>152</v>
      </c>
      <c r="F9" s="23" t="s">
        <v>59</v>
      </c>
      <c r="G9" s="38">
        <f>K9+N9</f>
        <v>6</v>
      </c>
      <c r="H9" s="39">
        <f>I9+L9</f>
        <v>85</v>
      </c>
      <c r="I9" s="99">
        <v>44</v>
      </c>
      <c r="J9" s="99">
        <v>4</v>
      </c>
      <c r="K9" s="43">
        <f>$K$4-J9+1</f>
        <v>2</v>
      </c>
      <c r="L9" s="99">
        <v>41</v>
      </c>
      <c r="M9" s="99">
        <v>3</v>
      </c>
      <c r="N9" s="43">
        <f t="shared" si="0"/>
        <v>4</v>
      </c>
      <c r="O9" s="40"/>
    </row>
    <row r="10" spans="1:15" ht="25.05" customHeight="1" x14ac:dyDescent="0.4">
      <c r="A10" s="11">
        <v>5</v>
      </c>
      <c r="B10" s="14" t="s">
        <v>221</v>
      </c>
      <c r="C10" s="11" t="s">
        <v>73</v>
      </c>
      <c r="D10" s="22" t="s">
        <v>222</v>
      </c>
      <c r="E10" s="31" t="s">
        <v>297</v>
      </c>
      <c r="F10" s="32" t="s">
        <v>223</v>
      </c>
      <c r="G10" s="65">
        <f>N10</f>
        <v>3</v>
      </c>
      <c r="H10" s="101">
        <f>L10</f>
        <v>43</v>
      </c>
      <c r="I10" s="102"/>
      <c r="J10" s="102"/>
      <c r="K10" s="102"/>
      <c r="L10" s="99">
        <v>43</v>
      </c>
      <c r="M10" s="99">
        <v>4</v>
      </c>
      <c r="N10" s="43">
        <f t="shared" si="0"/>
        <v>3</v>
      </c>
      <c r="O10" s="102"/>
    </row>
    <row r="11" spans="1:15" ht="25.05" customHeight="1" thickBot="1" x14ac:dyDescent="0.45">
      <c r="A11" s="16">
        <v>6</v>
      </c>
      <c r="B11" s="12" t="s">
        <v>142</v>
      </c>
      <c r="C11" s="79" t="s">
        <v>73</v>
      </c>
      <c r="D11" s="12" t="s">
        <v>148</v>
      </c>
      <c r="E11" s="37" t="s">
        <v>153</v>
      </c>
      <c r="F11" s="12" t="s">
        <v>55</v>
      </c>
      <c r="G11" s="70">
        <f>K11+N11</f>
        <v>2</v>
      </c>
      <c r="H11" s="39">
        <f>I11+L11</f>
        <v>151</v>
      </c>
      <c r="I11" s="99">
        <v>71</v>
      </c>
      <c r="J11" s="99">
        <v>5</v>
      </c>
      <c r="K11" s="43">
        <f>$K$4-J11+1</f>
        <v>1</v>
      </c>
      <c r="L11" s="99">
        <v>80</v>
      </c>
      <c r="M11" s="99">
        <v>6</v>
      </c>
      <c r="N11" s="43">
        <f t="shared" si="0"/>
        <v>1</v>
      </c>
      <c r="O11" s="82"/>
    </row>
    <row r="12" spans="1:15" ht="18" thickTop="1" x14ac:dyDescent="0.4"/>
  </sheetData>
  <autoFilter ref="A3:N11" xr:uid="{97C271C2-DB4E-4CCE-BD0F-0AA69E75C974}">
    <filterColumn colId="8" showButton="0"/>
    <filterColumn colId="9" showButton="0"/>
    <filterColumn colId="11" showButton="0"/>
    <filterColumn colId="12" showButton="0"/>
    <sortState xmlns:xlrd2="http://schemas.microsoft.com/office/spreadsheetml/2017/richdata2" ref="A8:N11">
      <sortCondition descending="1" ref="G6:G11"/>
      <sortCondition ref="H6:H11"/>
    </sortState>
  </autoFilter>
  <mergeCells count="13">
    <mergeCell ref="O3:O5"/>
    <mergeCell ref="L3:N3"/>
    <mergeCell ref="L4:M4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I4:J4"/>
  </mergeCells>
  <phoneticPr fontId="1" type="noConversion"/>
  <pageMargins left="0.7" right="0.7" top="0.75" bottom="0.75" header="0.3" footer="0.3"/>
  <pageSetup paperSize="9" scale="5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O10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" style="2" bestFit="1" customWidth="1"/>
    <col min="4" max="4" width="9.59765625" style="2" bestFit="1" customWidth="1"/>
    <col min="5" max="5" width="18.69921875" style="2" bestFit="1" customWidth="1"/>
    <col min="6" max="6" width="29.09765625" style="2" customWidth="1"/>
    <col min="7" max="7" width="8.5976562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1.3984375" style="2" customWidth="1"/>
    <col min="16" max="16384" width="9" style="2"/>
  </cols>
  <sheetData>
    <row r="1" spans="1:15" ht="25.2" x14ac:dyDescent="0.4">
      <c r="A1" s="1" t="s">
        <v>154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4" t="s">
        <v>284</v>
      </c>
      <c r="F2" s="3"/>
      <c r="I2" s="6"/>
      <c r="J2" s="2"/>
      <c r="L2" s="6"/>
      <c r="M2" s="2"/>
    </row>
    <row r="3" spans="1:15" ht="17.399999999999999" customHeight="1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7.399999999999999" customHeight="1" x14ac:dyDescent="0.4">
      <c r="A4" s="194"/>
      <c r="B4" s="194"/>
      <c r="C4" s="196"/>
      <c r="D4" s="194"/>
      <c r="E4" s="196"/>
      <c r="F4" s="199"/>
      <c r="G4" s="201"/>
      <c r="H4" s="203"/>
      <c r="I4" s="194" t="s">
        <v>6</v>
      </c>
      <c r="J4" s="194"/>
      <c r="K4" s="5">
        <v>4</v>
      </c>
      <c r="L4" s="194" t="s">
        <v>6</v>
      </c>
      <c r="M4" s="194"/>
      <c r="N4" s="5">
        <v>3</v>
      </c>
      <c r="O4" s="191"/>
    </row>
    <row r="5" spans="1:15" x14ac:dyDescent="0.4">
      <c r="A5" s="194"/>
      <c r="B5" s="194"/>
      <c r="C5" s="197"/>
      <c r="D5" s="194"/>
      <c r="E5" s="197"/>
      <c r="F5" s="199"/>
      <c r="G5" s="201"/>
      <c r="H5" s="203"/>
      <c r="I5" s="10" t="s">
        <v>11</v>
      </c>
      <c r="J5" s="10" t="s">
        <v>7</v>
      </c>
      <c r="K5" s="10" t="s">
        <v>8</v>
      </c>
      <c r="L5" s="20" t="s">
        <v>11</v>
      </c>
      <c r="M5" s="20" t="s">
        <v>7</v>
      </c>
      <c r="N5" s="20" t="s">
        <v>8</v>
      </c>
      <c r="O5" s="192"/>
    </row>
    <row r="6" spans="1:15" ht="25.05" customHeight="1" x14ac:dyDescent="0.4">
      <c r="A6" s="16">
        <v>1</v>
      </c>
      <c r="B6" s="176" t="s">
        <v>627</v>
      </c>
      <c r="C6" s="177" t="s">
        <v>155</v>
      </c>
      <c r="D6" s="176" t="s">
        <v>160</v>
      </c>
      <c r="E6" s="37" t="s">
        <v>164</v>
      </c>
      <c r="F6" s="178" t="s">
        <v>157</v>
      </c>
      <c r="G6" s="38">
        <f>K6</f>
        <v>4</v>
      </c>
      <c r="H6" s="39">
        <f>I6</f>
        <v>18</v>
      </c>
      <c r="I6" s="140">
        <v>18</v>
      </c>
      <c r="J6" s="141">
        <v>1</v>
      </c>
      <c r="K6" s="111">
        <f>$K$4-J6+1</f>
        <v>4</v>
      </c>
      <c r="L6" s="140">
        <v>35</v>
      </c>
      <c r="M6" s="141">
        <v>1</v>
      </c>
      <c r="N6" s="111">
        <f>$N$4-M6+1</f>
        <v>3</v>
      </c>
      <c r="O6" s="40"/>
    </row>
    <row r="7" spans="1:15" ht="25.05" customHeight="1" x14ac:dyDescent="0.4">
      <c r="A7" s="16">
        <v>2</v>
      </c>
      <c r="B7" s="14" t="s">
        <v>628</v>
      </c>
      <c r="C7" s="16" t="s">
        <v>155</v>
      </c>
      <c r="D7" s="14" t="s">
        <v>161</v>
      </c>
      <c r="E7" s="37" t="s">
        <v>165</v>
      </c>
      <c r="F7" s="17" t="s">
        <v>158</v>
      </c>
      <c r="G7" s="38">
        <f>K7</f>
        <v>3</v>
      </c>
      <c r="H7" s="39">
        <f>I7</f>
        <v>45</v>
      </c>
      <c r="I7" s="41">
        <v>45</v>
      </c>
      <c r="J7" s="42">
        <v>2</v>
      </c>
      <c r="K7" s="43">
        <f>$K$4-J7+1</f>
        <v>3</v>
      </c>
      <c r="L7" s="41">
        <v>48</v>
      </c>
      <c r="M7" s="42">
        <v>2</v>
      </c>
      <c r="N7" s="111">
        <f>$N$4-M7+1</f>
        <v>2</v>
      </c>
      <c r="O7" s="179"/>
    </row>
    <row r="8" spans="1:15" ht="25.05" customHeight="1" x14ac:dyDescent="0.4">
      <c r="A8" s="16">
        <v>3</v>
      </c>
      <c r="B8" s="14" t="s">
        <v>629</v>
      </c>
      <c r="C8" s="16" t="s">
        <v>155</v>
      </c>
      <c r="D8" s="14" t="s">
        <v>162</v>
      </c>
      <c r="E8" s="37" t="s">
        <v>166</v>
      </c>
      <c r="F8" s="14" t="s">
        <v>57</v>
      </c>
      <c r="G8" s="38">
        <f>K8</f>
        <v>2</v>
      </c>
      <c r="H8" s="39">
        <f>I8</f>
        <v>47</v>
      </c>
      <c r="I8" s="41">
        <v>47</v>
      </c>
      <c r="J8" s="42">
        <v>3</v>
      </c>
      <c r="K8" s="43">
        <f>$K$4-J8+1</f>
        <v>2</v>
      </c>
      <c r="L8" s="41">
        <v>52</v>
      </c>
      <c r="M8" s="42">
        <v>3</v>
      </c>
      <c r="N8" s="111">
        <f>$N$4-M8+1</f>
        <v>1</v>
      </c>
      <c r="O8" s="179"/>
    </row>
    <row r="9" spans="1:15" ht="25.05" customHeight="1" thickBot="1" x14ac:dyDescent="0.45">
      <c r="A9" s="16">
        <v>4</v>
      </c>
      <c r="B9" s="14" t="s">
        <v>156</v>
      </c>
      <c r="C9" s="16" t="s">
        <v>155</v>
      </c>
      <c r="D9" s="14" t="s">
        <v>163</v>
      </c>
      <c r="E9" s="37" t="s">
        <v>167</v>
      </c>
      <c r="F9" s="17" t="s">
        <v>159</v>
      </c>
      <c r="G9" s="70">
        <f>K9</f>
        <v>1</v>
      </c>
      <c r="H9" s="39">
        <f>I9</f>
        <v>68</v>
      </c>
      <c r="I9" s="41">
        <v>68</v>
      </c>
      <c r="J9" s="42">
        <v>4</v>
      </c>
      <c r="K9" s="43">
        <f>$K$4-J9+1</f>
        <v>1</v>
      </c>
      <c r="L9" s="41"/>
      <c r="M9" s="42"/>
      <c r="N9" s="43"/>
      <c r="O9" s="40"/>
    </row>
    <row r="10" spans="1:15" ht="19.8" thickTop="1" x14ac:dyDescent="0.4"/>
  </sheetData>
  <autoFilter ref="A3:N9" xr:uid="{9E7CC634-F1BA-41EF-A80B-2D044D89DA29}">
    <filterColumn colId="8" showButton="0"/>
    <filterColumn colId="9" showButton="0"/>
    <filterColumn colId="11" showButton="0"/>
    <filterColumn colId="12" showButton="0"/>
    <sortState xmlns:xlrd2="http://schemas.microsoft.com/office/spreadsheetml/2017/richdata2" ref="A8:N9">
      <sortCondition descending="1" ref="G6:G9"/>
      <sortCondition ref="H6:H9"/>
    </sortState>
  </autoFilter>
  <sortState xmlns:xlrd2="http://schemas.microsoft.com/office/spreadsheetml/2017/richdata2" ref="B6:K7">
    <sortCondition descending="1" ref="G6:G7"/>
    <sortCondition ref="H6:H7"/>
  </sortState>
  <mergeCells count="13">
    <mergeCell ref="O3:O5"/>
    <mergeCell ref="F3:F5"/>
    <mergeCell ref="A3:A5"/>
    <mergeCell ref="B3:B5"/>
    <mergeCell ref="C3:C5"/>
    <mergeCell ref="D3:D5"/>
    <mergeCell ref="E3:E5"/>
    <mergeCell ref="L3:N3"/>
    <mergeCell ref="L4:M4"/>
    <mergeCell ref="I4:J4"/>
    <mergeCell ref="G3:G5"/>
    <mergeCell ref="H3:H5"/>
    <mergeCell ref="I3:K3"/>
  </mergeCells>
  <phoneticPr fontId="1" type="noConversion"/>
  <pageMargins left="0.25" right="0.25" top="0.75" bottom="0.75" header="0.3" footer="0.3"/>
  <pageSetup paperSize="9" scale="6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4A97-F9F2-4C55-B69A-1EAB547E1F9B}">
  <sheetPr>
    <pageSetUpPr fitToPage="1"/>
  </sheetPr>
  <dimension ref="A1:O19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9.69921875" style="2" customWidth="1"/>
    <col min="3" max="3" width="6" style="2" bestFit="1" customWidth="1"/>
    <col min="4" max="4" width="9.59765625" style="2" bestFit="1" customWidth="1"/>
    <col min="5" max="5" width="17.3984375" style="2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5" style="2" customWidth="1"/>
    <col min="16" max="16384" width="9" style="2"/>
  </cols>
  <sheetData>
    <row r="1" spans="1:15" ht="25.2" x14ac:dyDescent="0.4">
      <c r="A1" s="1" t="s">
        <v>201</v>
      </c>
      <c r="B1" s="1"/>
      <c r="C1" s="8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C2" s="4"/>
      <c r="D2" s="4" t="s">
        <v>284</v>
      </c>
      <c r="F2" s="3"/>
      <c r="I2" s="6"/>
      <c r="J2" s="2"/>
      <c r="L2" s="6"/>
      <c r="M2" s="2"/>
    </row>
    <row r="3" spans="1:15" ht="17.399999999999999" customHeight="1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7.399999999999999" customHeight="1" x14ac:dyDescent="0.4">
      <c r="A4" s="194"/>
      <c r="B4" s="194"/>
      <c r="C4" s="196"/>
      <c r="D4" s="194"/>
      <c r="E4" s="196"/>
      <c r="F4" s="199"/>
      <c r="G4" s="201"/>
      <c r="H4" s="203"/>
      <c r="I4" s="194" t="s">
        <v>6</v>
      </c>
      <c r="J4" s="194"/>
      <c r="K4" s="5">
        <v>12</v>
      </c>
      <c r="L4" s="194" t="s">
        <v>6</v>
      </c>
      <c r="M4" s="194"/>
      <c r="N4" s="5">
        <v>12</v>
      </c>
      <c r="O4" s="191"/>
    </row>
    <row r="5" spans="1:15" x14ac:dyDescent="0.4">
      <c r="A5" s="194"/>
      <c r="B5" s="194"/>
      <c r="C5" s="197"/>
      <c r="D5" s="194"/>
      <c r="E5" s="197"/>
      <c r="F5" s="199"/>
      <c r="G5" s="201"/>
      <c r="H5" s="203"/>
      <c r="I5" s="9" t="s">
        <v>11</v>
      </c>
      <c r="J5" s="9" t="s">
        <v>7</v>
      </c>
      <c r="K5" s="9" t="s">
        <v>8</v>
      </c>
      <c r="L5" s="20" t="s">
        <v>11</v>
      </c>
      <c r="M5" s="20" t="s">
        <v>7</v>
      </c>
      <c r="N5" s="20" t="s">
        <v>8</v>
      </c>
      <c r="O5" s="192"/>
    </row>
    <row r="6" spans="1:15" ht="25.05" customHeight="1" x14ac:dyDescent="0.4">
      <c r="A6" s="16">
        <v>1</v>
      </c>
      <c r="B6" s="16" t="s">
        <v>630</v>
      </c>
      <c r="C6" s="40" t="s">
        <v>73</v>
      </c>
      <c r="D6" s="16" t="s">
        <v>631</v>
      </c>
      <c r="E6" s="40" t="s">
        <v>189</v>
      </c>
      <c r="F6" s="180" t="s">
        <v>55</v>
      </c>
      <c r="G6" s="38">
        <f t="shared" ref="G6:G15" si="0">K6+N6</f>
        <v>24</v>
      </c>
      <c r="H6" s="90">
        <f t="shared" ref="H6:H15" si="1">I6+L6</f>
        <v>49</v>
      </c>
      <c r="I6" s="40">
        <v>24</v>
      </c>
      <c r="J6" s="40">
        <v>1</v>
      </c>
      <c r="K6" s="103">
        <f t="shared" ref="K6:K15" si="2">$K$4-J6+1</f>
        <v>12</v>
      </c>
      <c r="L6" s="40">
        <v>25</v>
      </c>
      <c r="M6" s="40">
        <v>1</v>
      </c>
      <c r="N6" s="103">
        <f t="shared" ref="N6:N17" si="3">$N$4-M6+1</f>
        <v>12</v>
      </c>
      <c r="O6" s="40"/>
    </row>
    <row r="7" spans="1:15" ht="25.05" customHeight="1" x14ac:dyDescent="0.4">
      <c r="A7" s="16">
        <v>2</v>
      </c>
      <c r="B7" s="16" t="s">
        <v>632</v>
      </c>
      <c r="C7" s="40" t="s">
        <v>73</v>
      </c>
      <c r="D7" s="16" t="s">
        <v>633</v>
      </c>
      <c r="E7" s="37" t="s">
        <v>190</v>
      </c>
      <c r="F7" s="180" t="s">
        <v>132</v>
      </c>
      <c r="G7" s="38">
        <f t="shared" si="0"/>
        <v>22</v>
      </c>
      <c r="H7" s="90">
        <f t="shared" si="1"/>
        <v>68</v>
      </c>
      <c r="I7" s="87">
        <v>39</v>
      </c>
      <c r="J7" s="87">
        <v>2</v>
      </c>
      <c r="K7" s="103">
        <f t="shared" si="2"/>
        <v>11</v>
      </c>
      <c r="L7" s="87">
        <v>29</v>
      </c>
      <c r="M7" s="87">
        <v>2</v>
      </c>
      <c r="N7" s="103">
        <f t="shared" si="3"/>
        <v>11</v>
      </c>
      <c r="O7" s="40"/>
    </row>
    <row r="8" spans="1:15" ht="25.05" customHeight="1" x14ac:dyDescent="0.4">
      <c r="A8" s="16">
        <v>3</v>
      </c>
      <c r="B8" s="16" t="s">
        <v>634</v>
      </c>
      <c r="C8" s="40" t="s">
        <v>73</v>
      </c>
      <c r="D8" s="16" t="s">
        <v>635</v>
      </c>
      <c r="E8" s="37" t="s">
        <v>192</v>
      </c>
      <c r="F8" s="180" t="s">
        <v>186</v>
      </c>
      <c r="G8" s="38">
        <f t="shared" si="0"/>
        <v>17</v>
      </c>
      <c r="H8" s="90">
        <f t="shared" si="1"/>
        <v>102</v>
      </c>
      <c r="I8" s="87">
        <v>51</v>
      </c>
      <c r="J8" s="87">
        <v>4</v>
      </c>
      <c r="K8" s="103">
        <f t="shared" si="2"/>
        <v>9</v>
      </c>
      <c r="L8" s="87">
        <v>51</v>
      </c>
      <c r="M8" s="87">
        <v>5</v>
      </c>
      <c r="N8" s="103">
        <f t="shared" si="3"/>
        <v>8</v>
      </c>
      <c r="O8" s="82"/>
    </row>
    <row r="9" spans="1:15" ht="25.05" customHeight="1" x14ac:dyDescent="0.4">
      <c r="A9" s="16">
        <v>4</v>
      </c>
      <c r="B9" s="16" t="s">
        <v>170</v>
      </c>
      <c r="C9" s="40" t="s">
        <v>73</v>
      </c>
      <c r="D9" s="11" t="s">
        <v>179</v>
      </c>
      <c r="E9" s="37" t="s">
        <v>194</v>
      </c>
      <c r="F9" s="13" t="s">
        <v>57</v>
      </c>
      <c r="G9" s="38">
        <f t="shared" si="0"/>
        <v>17</v>
      </c>
      <c r="H9" s="90">
        <f t="shared" si="1"/>
        <v>105</v>
      </c>
      <c r="I9" s="87">
        <v>65</v>
      </c>
      <c r="J9" s="87">
        <v>6</v>
      </c>
      <c r="K9" s="103">
        <f t="shared" si="2"/>
        <v>7</v>
      </c>
      <c r="L9" s="87">
        <v>40</v>
      </c>
      <c r="M9" s="87">
        <v>3</v>
      </c>
      <c r="N9" s="103">
        <f t="shared" si="3"/>
        <v>10</v>
      </c>
      <c r="O9" s="82"/>
    </row>
    <row r="10" spans="1:15" ht="25.05" customHeight="1" x14ac:dyDescent="0.4">
      <c r="A10" s="16">
        <v>5</v>
      </c>
      <c r="B10" s="16" t="s">
        <v>168</v>
      </c>
      <c r="C10" s="40" t="s">
        <v>73</v>
      </c>
      <c r="D10" s="11" t="s">
        <v>177</v>
      </c>
      <c r="E10" s="37" t="s">
        <v>191</v>
      </c>
      <c r="F10" s="13" t="s">
        <v>58</v>
      </c>
      <c r="G10" s="38">
        <f t="shared" si="0"/>
        <v>16</v>
      </c>
      <c r="H10" s="90">
        <f t="shared" si="1"/>
        <v>103</v>
      </c>
      <c r="I10" s="87">
        <v>44</v>
      </c>
      <c r="J10" s="87">
        <v>3</v>
      </c>
      <c r="K10" s="103">
        <f t="shared" si="2"/>
        <v>10</v>
      </c>
      <c r="L10" s="87">
        <v>59</v>
      </c>
      <c r="M10" s="87">
        <v>7</v>
      </c>
      <c r="N10" s="103">
        <f t="shared" si="3"/>
        <v>6</v>
      </c>
      <c r="O10" s="40"/>
    </row>
    <row r="11" spans="1:15" ht="25.05" customHeight="1" x14ac:dyDescent="0.4">
      <c r="A11" s="16">
        <v>6</v>
      </c>
      <c r="B11" s="16" t="s">
        <v>171</v>
      </c>
      <c r="C11" s="40" t="s">
        <v>73</v>
      </c>
      <c r="D11" s="11" t="s">
        <v>180</v>
      </c>
      <c r="E11" s="37" t="s">
        <v>195</v>
      </c>
      <c r="F11" s="13" t="s">
        <v>61</v>
      </c>
      <c r="G11" s="38">
        <f t="shared" si="0"/>
        <v>15</v>
      </c>
      <c r="H11" s="90">
        <f t="shared" si="1"/>
        <v>124</v>
      </c>
      <c r="I11" s="87">
        <v>74</v>
      </c>
      <c r="J11" s="87">
        <v>7</v>
      </c>
      <c r="K11" s="103">
        <f t="shared" si="2"/>
        <v>6</v>
      </c>
      <c r="L11" s="87">
        <v>50</v>
      </c>
      <c r="M11" s="87">
        <v>4</v>
      </c>
      <c r="N11" s="103">
        <f t="shared" si="3"/>
        <v>9</v>
      </c>
      <c r="O11" s="82"/>
    </row>
    <row r="12" spans="1:15" ht="25.05" customHeight="1" x14ac:dyDescent="0.4">
      <c r="A12" s="16">
        <v>7</v>
      </c>
      <c r="B12" s="16" t="s">
        <v>172</v>
      </c>
      <c r="C12" s="40" t="s">
        <v>73</v>
      </c>
      <c r="D12" s="11" t="s">
        <v>181</v>
      </c>
      <c r="E12" s="37" t="s">
        <v>196</v>
      </c>
      <c r="F12" s="13" t="s">
        <v>134</v>
      </c>
      <c r="G12" s="38">
        <f t="shared" si="0"/>
        <v>12</v>
      </c>
      <c r="H12" s="90">
        <f t="shared" si="1"/>
        <v>134</v>
      </c>
      <c r="I12" s="87">
        <v>78</v>
      </c>
      <c r="J12" s="87">
        <v>8</v>
      </c>
      <c r="K12" s="103">
        <f t="shared" si="2"/>
        <v>5</v>
      </c>
      <c r="L12" s="87">
        <v>56</v>
      </c>
      <c r="M12" s="87">
        <v>6</v>
      </c>
      <c r="N12" s="103">
        <f t="shared" si="3"/>
        <v>7</v>
      </c>
      <c r="O12" s="82"/>
    </row>
    <row r="13" spans="1:15" ht="25.05" customHeight="1" x14ac:dyDescent="0.4">
      <c r="A13" s="16">
        <v>8</v>
      </c>
      <c r="B13" s="16" t="s">
        <v>169</v>
      </c>
      <c r="C13" s="40" t="s">
        <v>73</v>
      </c>
      <c r="D13" s="11" t="s">
        <v>178</v>
      </c>
      <c r="E13" s="37" t="s">
        <v>193</v>
      </c>
      <c r="F13" s="13" t="s">
        <v>56</v>
      </c>
      <c r="G13" s="38">
        <f t="shared" si="0"/>
        <v>11</v>
      </c>
      <c r="H13" s="90">
        <f t="shared" si="1"/>
        <v>135</v>
      </c>
      <c r="I13" s="87">
        <v>60</v>
      </c>
      <c r="J13" s="87">
        <v>5</v>
      </c>
      <c r="K13" s="103">
        <f t="shared" si="2"/>
        <v>8</v>
      </c>
      <c r="L13" s="87">
        <v>75</v>
      </c>
      <c r="M13" s="87">
        <v>10</v>
      </c>
      <c r="N13" s="103">
        <f t="shared" si="3"/>
        <v>3</v>
      </c>
      <c r="O13" s="82"/>
    </row>
    <row r="14" spans="1:15" ht="25.05" customHeight="1" x14ac:dyDescent="0.4">
      <c r="A14" s="16">
        <v>9</v>
      </c>
      <c r="B14" s="16" t="s">
        <v>173</v>
      </c>
      <c r="C14" s="40" t="s">
        <v>73</v>
      </c>
      <c r="D14" s="11" t="s">
        <v>182</v>
      </c>
      <c r="E14" s="40" t="s">
        <v>197</v>
      </c>
      <c r="F14" s="13" t="s">
        <v>133</v>
      </c>
      <c r="G14" s="38">
        <f t="shared" si="0"/>
        <v>9</v>
      </c>
      <c r="H14" s="90">
        <f t="shared" si="1"/>
        <v>140</v>
      </c>
      <c r="I14" s="40">
        <v>79</v>
      </c>
      <c r="J14" s="40">
        <v>9</v>
      </c>
      <c r="K14" s="103">
        <f t="shared" si="2"/>
        <v>4</v>
      </c>
      <c r="L14" s="40">
        <v>61</v>
      </c>
      <c r="M14" s="40">
        <v>8</v>
      </c>
      <c r="N14" s="103">
        <f t="shared" si="3"/>
        <v>5</v>
      </c>
      <c r="O14" s="82"/>
    </row>
    <row r="15" spans="1:15" ht="25.05" customHeight="1" x14ac:dyDescent="0.4">
      <c r="A15" s="16">
        <v>10</v>
      </c>
      <c r="B15" s="16" t="s">
        <v>174</v>
      </c>
      <c r="C15" s="40" t="s">
        <v>73</v>
      </c>
      <c r="D15" s="11" t="s">
        <v>183</v>
      </c>
      <c r="E15" s="37" t="s">
        <v>198</v>
      </c>
      <c r="F15" s="13" t="s">
        <v>59</v>
      </c>
      <c r="G15" s="38">
        <f t="shared" si="0"/>
        <v>7</v>
      </c>
      <c r="H15" s="39">
        <f t="shared" si="1"/>
        <v>164</v>
      </c>
      <c r="I15" s="87">
        <v>98</v>
      </c>
      <c r="J15" s="87">
        <v>10</v>
      </c>
      <c r="K15" s="103">
        <f t="shared" si="2"/>
        <v>3</v>
      </c>
      <c r="L15" s="87">
        <v>66</v>
      </c>
      <c r="M15" s="87">
        <v>9</v>
      </c>
      <c r="N15" s="103">
        <f t="shared" si="3"/>
        <v>4</v>
      </c>
      <c r="O15" s="82"/>
    </row>
    <row r="16" spans="1:15" ht="25.05" customHeight="1" x14ac:dyDescent="0.4">
      <c r="A16" s="16">
        <v>11</v>
      </c>
      <c r="B16" s="16" t="s">
        <v>176</v>
      </c>
      <c r="C16" s="40" t="s">
        <v>73</v>
      </c>
      <c r="D16" s="11" t="s">
        <v>185</v>
      </c>
      <c r="E16" s="40" t="s">
        <v>200</v>
      </c>
      <c r="F16" s="13" t="s">
        <v>188</v>
      </c>
      <c r="G16" s="38">
        <f>N16</f>
        <v>2</v>
      </c>
      <c r="H16" s="90">
        <f>L16</f>
        <v>112</v>
      </c>
      <c r="I16" s="87" t="s">
        <v>202</v>
      </c>
      <c r="J16" s="40" t="s">
        <v>642</v>
      </c>
      <c r="K16" s="103" t="s">
        <v>202</v>
      </c>
      <c r="L16" s="87">
        <v>112</v>
      </c>
      <c r="M16" s="40">
        <v>11</v>
      </c>
      <c r="N16" s="103">
        <f t="shared" si="3"/>
        <v>2</v>
      </c>
      <c r="O16" s="40"/>
    </row>
    <row r="17" spans="1:15" ht="25.05" customHeight="1" thickBot="1" x14ac:dyDescent="0.45">
      <c r="A17" s="16">
        <v>12</v>
      </c>
      <c r="B17" s="16" t="s">
        <v>175</v>
      </c>
      <c r="C17" s="40" t="s">
        <v>73</v>
      </c>
      <c r="D17" s="11" t="s">
        <v>184</v>
      </c>
      <c r="E17" s="40" t="s">
        <v>199</v>
      </c>
      <c r="F17" s="13" t="s">
        <v>187</v>
      </c>
      <c r="G17" s="70">
        <f>N17</f>
        <v>1</v>
      </c>
      <c r="H17" s="104">
        <f>L17</f>
        <v>116</v>
      </c>
      <c r="I17" s="40" t="s">
        <v>202</v>
      </c>
      <c r="J17" s="40" t="s">
        <v>642</v>
      </c>
      <c r="K17" s="103" t="s">
        <v>202</v>
      </c>
      <c r="L17" s="40">
        <v>116</v>
      </c>
      <c r="M17" s="40">
        <v>12</v>
      </c>
      <c r="N17" s="103">
        <f t="shared" si="3"/>
        <v>1</v>
      </c>
      <c r="O17" s="40"/>
    </row>
    <row r="18" spans="1:15" ht="19.8" thickTop="1" x14ac:dyDescent="0.4">
      <c r="A18" s="18"/>
      <c r="B18" s="18"/>
      <c r="C18" s="18"/>
      <c r="D18" s="18"/>
      <c r="E18" s="18"/>
      <c r="F18" s="18"/>
      <c r="G18" s="18"/>
      <c r="H18" s="18"/>
      <c r="I18" s="18"/>
      <c r="J18" s="19"/>
      <c r="K18" s="18"/>
      <c r="L18" s="18"/>
      <c r="M18" s="19"/>
      <c r="N18" s="18"/>
      <c r="O18" s="18"/>
    </row>
    <row r="19" spans="1:15" x14ac:dyDescent="0.4">
      <c r="A19" s="18"/>
      <c r="B19" s="18"/>
      <c r="C19" s="18"/>
      <c r="D19" s="18"/>
      <c r="E19" s="18"/>
      <c r="F19" s="18"/>
      <c r="G19" s="18"/>
      <c r="H19" s="18"/>
      <c r="I19" s="18"/>
      <c r="J19" s="19"/>
      <c r="K19" s="18"/>
      <c r="L19" s="18"/>
      <c r="M19" s="19"/>
      <c r="N19" s="18"/>
      <c r="O19" s="18"/>
    </row>
  </sheetData>
  <autoFilter ref="A3:N17" xr:uid="{DE354A97-F9F2-4C55-B69A-1EAB547E1F9B}">
    <filterColumn colId="8" showButton="0"/>
    <filterColumn colId="9" showButton="0"/>
    <filterColumn colId="11" showButton="0"/>
    <filterColumn colId="12" showButton="0"/>
    <sortState xmlns:xlrd2="http://schemas.microsoft.com/office/spreadsheetml/2017/richdata2" ref="A8:N17">
      <sortCondition descending="1" ref="G6:G17"/>
      <sortCondition ref="H6:H17"/>
    </sortState>
  </autoFilter>
  <sortState xmlns:xlrd2="http://schemas.microsoft.com/office/spreadsheetml/2017/richdata2" ref="B6:K15">
    <sortCondition ref="J6:J15"/>
  </sortState>
  <mergeCells count="13">
    <mergeCell ref="O3:O5"/>
    <mergeCell ref="L3:N3"/>
    <mergeCell ref="L4:M4"/>
    <mergeCell ref="I4:J4"/>
    <mergeCell ref="A3:A5"/>
    <mergeCell ref="B3:B5"/>
    <mergeCell ref="C3:C5"/>
    <mergeCell ref="D3:D5"/>
    <mergeCell ref="E3:E5"/>
    <mergeCell ref="F3:F5"/>
    <mergeCell ref="G3:G5"/>
    <mergeCell ref="H3:H5"/>
    <mergeCell ref="I3:K3"/>
  </mergeCells>
  <phoneticPr fontId="1" type="noConversion"/>
  <pageMargins left="0.25" right="0.25" top="0.75" bottom="0.75" header="0.3" footer="0.3"/>
  <pageSetup paperSize="9"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DB64D-E6DD-413E-A0D6-F4A96160AB13}">
  <sheetPr>
    <pageSetUpPr fitToPage="1"/>
  </sheetPr>
  <dimension ref="A1:O15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9.69921875" style="2" customWidth="1"/>
    <col min="3" max="3" width="6" style="2" bestFit="1" customWidth="1"/>
    <col min="4" max="4" width="9.59765625" style="2" bestFit="1" customWidth="1"/>
    <col min="5" max="5" width="28.3984375" style="2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5" style="2" customWidth="1"/>
    <col min="16" max="16384" width="9" style="2"/>
  </cols>
  <sheetData>
    <row r="1" spans="1:15" ht="25.2" x14ac:dyDescent="0.4">
      <c r="A1" s="1" t="s">
        <v>224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4" t="s">
        <v>225</v>
      </c>
      <c r="F2" s="3"/>
      <c r="I2" s="6"/>
      <c r="J2" s="2"/>
      <c r="L2" s="6"/>
      <c r="M2" s="2"/>
    </row>
    <row r="3" spans="1:15" ht="17.399999999999999" customHeight="1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7.399999999999999" customHeight="1" x14ac:dyDescent="0.4">
      <c r="A4" s="194"/>
      <c r="B4" s="194"/>
      <c r="C4" s="196"/>
      <c r="D4" s="194"/>
      <c r="E4" s="196"/>
      <c r="F4" s="199"/>
      <c r="G4" s="201"/>
      <c r="H4" s="203"/>
      <c r="I4" s="194" t="s">
        <v>6</v>
      </c>
      <c r="J4" s="194"/>
      <c r="K4" s="5">
        <v>9</v>
      </c>
      <c r="L4" s="194" t="s">
        <v>6</v>
      </c>
      <c r="M4" s="194"/>
      <c r="N4" s="5">
        <v>9</v>
      </c>
      <c r="O4" s="191"/>
    </row>
    <row r="5" spans="1:15" x14ac:dyDescent="0.4">
      <c r="A5" s="194"/>
      <c r="B5" s="194"/>
      <c r="C5" s="197"/>
      <c r="D5" s="194"/>
      <c r="E5" s="197"/>
      <c r="F5" s="199"/>
      <c r="G5" s="201"/>
      <c r="H5" s="203"/>
      <c r="I5" s="21" t="s">
        <v>11</v>
      </c>
      <c r="J5" s="21" t="s">
        <v>7</v>
      </c>
      <c r="K5" s="21" t="s">
        <v>8</v>
      </c>
      <c r="L5" s="21" t="s">
        <v>11</v>
      </c>
      <c r="M5" s="21" t="s">
        <v>7</v>
      </c>
      <c r="N5" s="21" t="s">
        <v>8</v>
      </c>
      <c r="O5" s="192"/>
    </row>
    <row r="6" spans="1:15" ht="25.05" customHeight="1" x14ac:dyDescent="0.4">
      <c r="A6" s="79">
        <v>1</v>
      </c>
      <c r="B6" s="92" t="s">
        <v>636</v>
      </c>
      <c r="C6" s="79" t="s">
        <v>227</v>
      </c>
      <c r="D6" s="92">
        <v>679</v>
      </c>
      <c r="E6" s="37" t="s">
        <v>228</v>
      </c>
      <c r="F6" s="81" t="s">
        <v>229</v>
      </c>
      <c r="G6" s="38">
        <f t="shared" ref="G6:G14" si="0">K6+N6</f>
        <v>18</v>
      </c>
      <c r="H6" s="39">
        <f t="shared" ref="H6:H14" si="1">I6+L6</f>
        <v>16</v>
      </c>
      <c r="I6" s="140">
        <v>6</v>
      </c>
      <c r="J6" s="141">
        <v>1</v>
      </c>
      <c r="K6" s="111">
        <f t="shared" ref="K6:K14" si="2">$K$4-J6+1</f>
        <v>9</v>
      </c>
      <c r="L6" s="140">
        <v>10</v>
      </c>
      <c r="M6" s="141">
        <v>1</v>
      </c>
      <c r="N6" s="111">
        <f t="shared" ref="N6:N14" si="3">$N$4-M6+1</f>
        <v>9</v>
      </c>
      <c r="O6" s="40"/>
    </row>
    <row r="7" spans="1:15" ht="25.05" customHeight="1" x14ac:dyDescent="0.4">
      <c r="A7" s="79">
        <v>2</v>
      </c>
      <c r="B7" s="92" t="s">
        <v>637</v>
      </c>
      <c r="C7" s="79" t="s">
        <v>227</v>
      </c>
      <c r="D7" s="92">
        <v>236</v>
      </c>
      <c r="E7" s="37" t="s">
        <v>230</v>
      </c>
      <c r="F7" s="81" t="s">
        <v>231</v>
      </c>
      <c r="G7" s="38">
        <f t="shared" si="0"/>
        <v>16</v>
      </c>
      <c r="H7" s="39">
        <f t="shared" si="1"/>
        <v>24</v>
      </c>
      <c r="I7" s="41">
        <v>13</v>
      </c>
      <c r="J7" s="42">
        <v>2</v>
      </c>
      <c r="K7" s="111">
        <f t="shared" si="2"/>
        <v>8</v>
      </c>
      <c r="L7" s="41">
        <v>11</v>
      </c>
      <c r="M7" s="42">
        <v>2</v>
      </c>
      <c r="N7" s="111">
        <f t="shared" si="3"/>
        <v>8</v>
      </c>
      <c r="O7" s="40"/>
    </row>
    <row r="8" spans="1:15" ht="25.05" customHeight="1" x14ac:dyDescent="0.4">
      <c r="A8" s="79">
        <v>3</v>
      </c>
      <c r="B8" s="92" t="s">
        <v>638</v>
      </c>
      <c r="C8" s="79" t="s">
        <v>232</v>
      </c>
      <c r="D8" s="92">
        <v>486</v>
      </c>
      <c r="E8" s="37" t="s">
        <v>233</v>
      </c>
      <c r="F8" s="81" t="s">
        <v>234</v>
      </c>
      <c r="G8" s="38">
        <f t="shared" si="0"/>
        <v>11</v>
      </c>
      <c r="H8" s="39">
        <f t="shared" si="1"/>
        <v>41</v>
      </c>
      <c r="I8" s="41">
        <v>19</v>
      </c>
      <c r="J8" s="42">
        <v>3</v>
      </c>
      <c r="K8" s="111">
        <f t="shared" si="2"/>
        <v>7</v>
      </c>
      <c r="L8" s="41">
        <v>22</v>
      </c>
      <c r="M8" s="42">
        <v>6</v>
      </c>
      <c r="N8" s="111">
        <f t="shared" si="3"/>
        <v>4</v>
      </c>
      <c r="O8" s="40"/>
    </row>
    <row r="9" spans="1:15" ht="25.05" customHeight="1" x14ac:dyDescent="0.4">
      <c r="A9" s="79">
        <v>4</v>
      </c>
      <c r="B9" s="92" t="s">
        <v>639</v>
      </c>
      <c r="C9" s="79" t="s">
        <v>235</v>
      </c>
      <c r="D9" s="92">
        <v>314</v>
      </c>
      <c r="E9" s="37" t="s">
        <v>236</v>
      </c>
      <c r="F9" s="81" t="s">
        <v>237</v>
      </c>
      <c r="G9" s="38">
        <f t="shared" si="0"/>
        <v>11</v>
      </c>
      <c r="H9" s="39">
        <f t="shared" si="1"/>
        <v>43</v>
      </c>
      <c r="I9" s="41">
        <v>21</v>
      </c>
      <c r="J9" s="42">
        <v>4</v>
      </c>
      <c r="K9" s="111">
        <f t="shared" si="2"/>
        <v>6</v>
      </c>
      <c r="L9" s="41">
        <v>22</v>
      </c>
      <c r="M9" s="42">
        <v>5</v>
      </c>
      <c r="N9" s="111">
        <f t="shared" si="3"/>
        <v>5</v>
      </c>
      <c r="O9" s="82"/>
    </row>
    <row r="10" spans="1:15" ht="25.05" customHeight="1" x14ac:dyDescent="0.4">
      <c r="A10" s="79">
        <v>5</v>
      </c>
      <c r="B10" s="92" t="s">
        <v>640</v>
      </c>
      <c r="C10" s="79" t="s">
        <v>227</v>
      </c>
      <c r="D10" s="181" t="s">
        <v>238</v>
      </c>
      <c r="E10" s="37" t="s">
        <v>239</v>
      </c>
      <c r="F10" s="81" t="s">
        <v>240</v>
      </c>
      <c r="G10" s="38">
        <f t="shared" si="0"/>
        <v>11</v>
      </c>
      <c r="H10" s="39">
        <f t="shared" si="1"/>
        <v>47</v>
      </c>
      <c r="I10" s="41">
        <v>34</v>
      </c>
      <c r="J10" s="42">
        <v>6</v>
      </c>
      <c r="K10" s="111">
        <f t="shared" si="2"/>
        <v>4</v>
      </c>
      <c r="L10" s="41">
        <v>13</v>
      </c>
      <c r="M10" s="42">
        <v>3</v>
      </c>
      <c r="N10" s="111">
        <f t="shared" si="3"/>
        <v>7</v>
      </c>
      <c r="O10" s="82"/>
    </row>
    <row r="11" spans="1:15" ht="25.05" customHeight="1" x14ac:dyDescent="0.4">
      <c r="A11" s="79">
        <v>6</v>
      </c>
      <c r="B11" s="92" t="s">
        <v>390</v>
      </c>
      <c r="C11" s="79" t="s">
        <v>227</v>
      </c>
      <c r="D11" s="92">
        <v>677</v>
      </c>
      <c r="E11" s="37" t="s">
        <v>241</v>
      </c>
      <c r="F11" s="81" t="s">
        <v>242</v>
      </c>
      <c r="G11" s="38">
        <f t="shared" si="0"/>
        <v>8</v>
      </c>
      <c r="H11" s="39">
        <f t="shared" si="1"/>
        <v>56</v>
      </c>
      <c r="I11" s="41">
        <v>41</v>
      </c>
      <c r="J11" s="42">
        <v>8</v>
      </c>
      <c r="K11" s="111">
        <f t="shared" si="2"/>
        <v>2</v>
      </c>
      <c r="L11" s="41">
        <v>15</v>
      </c>
      <c r="M11" s="42">
        <v>4</v>
      </c>
      <c r="N11" s="111">
        <f t="shared" si="3"/>
        <v>6</v>
      </c>
      <c r="O11" s="82"/>
    </row>
    <row r="12" spans="1:15" ht="25.05" customHeight="1" x14ac:dyDescent="0.4">
      <c r="A12" s="79">
        <v>7</v>
      </c>
      <c r="B12" s="92" t="s">
        <v>391</v>
      </c>
      <c r="C12" s="79" t="s">
        <v>243</v>
      </c>
      <c r="D12" s="181" t="s">
        <v>244</v>
      </c>
      <c r="E12" s="37" t="s">
        <v>245</v>
      </c>
      <c r="F12" s="81" t="s">
        <v>246</v>
      </c>
      <c r="G12" s="38">
        <f t="shared" si="0"/>
        <v>8</v>
      </c>
      <c r="H12" s="39">
        <f t="shared" si="1"/>
        <v>59</v>
      </c>
      <c r="I12" s="41">
        <v>28</v>
      </c>
      <c r="J12" s="42">
        <v>5</v>
      </c>
      <c r="K12" s="111">
        <f t="shared" si="2"/>
        <v>5</v>
      </c>
      <c r="L12" s="41">
        <v>31</v>
      </c>
      <c r="M12" s="42">
        <v>7</v>
      </c>
      <c r="N12" s="111">
        <f t="shared" si="3"/>
        <v>3</v>
      </c>
      <c r="O12" s="82"/>
    </row>
    <row r="13" spans="1:15" ht="25.05" customHeight="1" x14ac:dyDescent="0.4">
      <c r="A13" s="79">
        <v>8</v>
      </c>
      <c r="B13" s="92" t="s">
        <v>392</v>
      </c>
      <c r="C13" s="79" t="s">
        <v>227</v>
      </c>
      <c r="D13" s="92">
        <v>378</v>
      </c>
      <c r="E13" s="37" t="s">
        <v>247</v>
      </c>
      <c r="F13" s="81" t="s">
        <v>248</v>
      </c>
      <c r="G13" s="38">
        <f t="shared" si="0"/>
        <v>5</v>
      </c>
      <c r="H13" s="39">
        <f t="shared" si="1"/>
        <v>79</v>
      </c>
      <c r="I13" s="41">
        <v>41</v>
      </c>
      <c r="J13" s="42">
        <v>7</v>
      </c>
      <c r="K13" s="111">
        <f t="shared" si="2"/>
        <v>3</v>
      </c>
      <c r="L13" s="41">
        <v>38</v>
      </c>
      <c r="M13" s="42">
        <v>8</v>
      </c>
      <c r="N13" s="111">
        <f t="shared" si="3"/>
        <v>2</v>
      </c>
      <c r="O13" s="82"/>
    </row>
    <row r="14" spans="1:15" ht="25.05" customHeight="1" thickBot="1" x14ac:dyDescent="0.45">
      <c r="A14" s="79">
        <v>9</v>
      </c>
      <c r="B14" s="92" t="s">
        <v>393</v>
      </c>
      <c r="C14" s="79" t="s">
        <v>227</v>
      </c>
      <c r="D14" s="92">
        <v>739</v>
      </c>
      <c r="E14" s="37" t="s">
        <v>249</v>
      </c>
      <c r="F14" s="81" t="s">
        <v>250</v>
      </c>
      <c r="G14" s="70">
        <f t="shared" si="0"/>
        <v>2</v>
      </c>
      <c r="H14" s="39">
        <f t="shared" si="1"/>
        <v>99</v>
      </c>
      <c r="I14" s="41">
        <v>57</v>
      </c>
      <c r="J14" s="42">
        <v>9</v>
      </c>
      <c r="K14" s="111">
        <f t="shared" si="2"/>
        <v>1</v>
      </c>
      <c r="L14" s="41">
        <v>42</v>
      </c>
      <c r="M14" s="42">
        <v>9</v>
      </c>
      <c r="N14" s="111">
        <f t="shared" si="3"/>
        <v>1</v>
      </c>
      <c r="O14" s="82"/>
    </row>
    <row r="15" spans="1:15" ht="19.8" thickTop="1" x14ac:dyDescent="0.4">
      <c r="A15" s="18"/>
      <c r="B15" s="18"/>
      <c r="C15" s="18"/>
      <c r="D15" s="18"/>
      <c r="E15" s="18"/>
      <c r="F15" s="18"/>
      <c r="G15" s="18"/>
      <c r="H15" s="18"/>
      <c r="I15" s="18"/>
      <c r="J15" s="19"/>
      <c r="K15" s="18"/>
      <c r="L15" s="18"/>
      <c r="M15" s="19"/>
      <c r="N15" s="18"/>
      <c r="O15" s="18"/>
    </row>
  </sheetData>
  <autoFilter ref="A3:N14" xr:uid="{DE354A97-F9F2-4C55-B69A-1EAB547E1F9B}">
    <filterColumn colId="8" showButton="0"/>
    <filterColumn colId="9" showButton="0"/>
    <filterColumn colId="11" showButton="0"/>
    <filterColumn colId="12" showButton="0"/>
    <sortState xmlns:xlrd2="http://schemas.microsoft.com/office/spreadsheetml/2017/richdata2" ref="A8:N14">
      <sortCondition descending="1" ref="G6:G14"/>
      <sortCondition ref="H6:H14"/>
    </sortState>
  </autoFilter>
  <mergeCells count="13">
    <mergeCell ref="F3:F5"/>
    <mergeCell ref="A3:A5"/>
    <mergeCell ref="B3:B5"/>
    <mergeCell ref="C3:C5"/>
    <mergeCell ref="D3:D5"/>
    <mergeCell ref="E3:E5"/>
    <mergeCell ref="O3:O5"/>
    <mergeCell ref="G3:G5"/>
    <mergeCell ref="H3:H5"/>
    <mergeCell ref="I3:K3"/>
    <mergeCell ref="L3:N3"/>
    <mergeCell ref="I4:J4"/>
    <mergeCell ref="L4:M4"/>
  </mergeCells>
  <phoneticPr fontId="1" type="noConversion"/>
  <pageMargins left="0.25" right="0.25" top="0.75" bottom="0.75" header="0.3" footer="0.3"/>
  <pageSetup paperSize="9" scale="6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AEACC-CB2B-4290-BCB7-40874D66F9C1}">
  <sheetPr>
    <pageSetUpPr fitToPage="1"/>
  </sheetPr>
  <dimension ref="A1:O22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9.69921875" style="2" customWidth="1"/>
    <col min="3" max="3" width="6" style="2" bestFit="1" customWidth="1"/>
    <col min="4" max="4" width="9.59765625" style="2" bestFit="1" customWidth="1"/>
    <col min="5" max="5" width="13.5" style="2" customWidth="1"/>
    <col min="6" max="6" width="26.5" style="2" customWidth="1"/>
    <col min="7" max="7" width="8.5976562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5" style="2" customWidth="1"/>
    <col min="16" max="16384" width="9" style="2"/>
  </cols>
  <sheetData>
    <row r="1" spans="1:15" ht="25.2" x14ac:dyDescent="0.4">
      <c r="A1" s="1" t="s">
        <v>299</v>
      </c>
      <c r="B1" s="1"/>
      <c r="C1" s="8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C2" s="4"/>
      <c r="D2" s="4" t="s">
        <v>284</v>
      </c>
      <c r="F2" s="3"/>
      <c r="I2" s="6"/>
      <c r="J2" s="2"/>
      <c r="L2" s="6"/>
      <c r="M2" s="2"/>
    </row>
    <row r="3" spans="1:15" ht="17.399999999999999" customHeight="1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7.399999999999999" customHeight="1" x14ac:dyDescent="0.4">
      <c r="A4" s="194"/>
      <c r="B4" s="194"/>
      <c r="C4" s="196"/>
      <c r="D4" s="194"/>
      <c r="E4" s="196"/>
      <c r="F4" s="199"/>
      <c r="G4" s="201"/>
      <c r="H4" s="203"/>
      <c r="I4" s="194" t="s">
        <v>6</v>
      </c>
      <c r="J4" s="194"/>
      <c r="K4" s="5">
        <v>7</v>
      </c>
      <c r="L4" s="194" t="s">
        <v>6</v>
      </c>
      <c r="M4" s="194"/>
      <c r="N4" s="5">
        <v>7</v>
      </c>
      <c r="O4" s="191"/>
    </row>
    <row r="5" spans="1:15" x14ac:dyDescent="0.4">
      <c r="A5" s="194"/>
      <c r="B5" s="194"/>
      <c r="C5" s="197"/>
      <c r="D5" s="194"/>
      <c r="E5" s="197"/>
      <c r="F5" s="199"/>
      <c r="G5" s="201"/>
      <c r="H5" s="203"/>
      <c r="I5" s="21" t="s">
        <v>11</v>
      </c>
      <c r="J5" s="21" t="s">
        <v>7</v>
      </c>
      <c r="K5" s="21" t="s">
        <v>8</v>
      </c>
      <c r="L5" s="21" t="s">
        <v>11</v>
      </c>
      <c r="M5" s="21" t="s">
        <v>7</v>
      </c>
      <c r="N5" s="21" t="s">
        <v>8</v>
      </c>
      <c r="O5" s="192"/>
    </row>
    <row r="6" spans="1:15" ht="25.05" customHeight="1" x14ac:dyDescent="0.4">
      <c r="A6" s="40">
        <v>1</v>
      </c>
      <c r="B6" s="92" t="s">
        <v>251</v>
      </c>
      <c r="C6" s="182" t="s">
        <v>262</v>
      </c>
      <c r="D6" s="182" t="s">
        <v>264</v>
      </c>
      <c r="E6" s="40">
        <v>790606</v>
      </c>
      <c r="F6" s="107" t="s">
        <v>275</v>
      </c>
      <c r="G6" s="38">
        <f t="shared" ref="G6:G13" si="0">K6+N6</f>
        <v>14</v>
      </c>
      <c r="H6" s="90">
        <f t="shared" ref="H6:H13" si="1">I6+L6</f>
        <v>15</v>
      </c>
      <c r="I6" s="40">
        <v>10</v>
      </c>
      <c r="J6" s="40">
        <v>1</v>
      </c>
      <c r="K6" s="103">
        <f t="shared" ref="K6:K11" si="2">$K$4-J6+1</f>
        <v>7</v>
      </c>
      <c r="L6" s="40">
        <v>5</v>
      </c>
      <c r="M6" s="40">
        <v>1</v>
      </c>
      <c r="N6" s="103">
        <f t="shared" ref="N6:N12" si="3">$N$4-M6+1</f>
        <v>7</v>
      </c>
      <c r="O6" s="40"/>
    </row>
    <row r="7" spans="1:15" ht="25.05" customHeight="1" x14ac:dyDescent="0.4">
      <c r="A7" s="40">
        <v>2</v>
      </c>
      <c r="B7" s="92" t="s">
        <v>252</v>
      </c>
      <c r="C7" s="182" t="s">
        <v>262</v>
      </c>
      <c r="D7" s="182" t="s">
        <v>265</v>
      </c>
      <c r="E7" s="37">
        <v>781006</v>
      </c>
      <c r="F7" s="107" t="s">
        <v>276</v>
      </c>
      <c r="G7" s="38">
        <f t="shared" si="0"/>
        <v>12</v>
      </c>
      <c r="H7" s="90">
        <f t="shared" si="1"/>
        <v>27</v>
      </c>
      <c r="I7" s="87">
        <v>18</v>
      </c>
      <c r="J7" s="40">
        <v>2</v>
      </c>
      <c r="K7" s="103">
        <f t="shared" si="2"/>
        <v>6</v>
      </c>
      <c r="L7" s="87">
        <v>9</v>
      </c>
      <c r="M7" s="87">
        <v>2</v>
      </c>
      <c r="N7" s="103">
        <f t="shared" si="3"/>
        <v>6</v>
      </c>
      <c r="O7" s="40"/>
    </row>
    <row r="8" spans="1:15" ht="25.05" customHeight="1" x14ac:dyDescent="0.4">
      <c r="A8" s="40">
        <v>3</v>
      </c>
      <c r="B8" s="92" t="s">
        <v>253</v>
      </c>
      <c r="C8" s="182" t="s">
        <v>262</v>
      </c>
      <c r="D8" s="182" t="s">
        <v>266</v>
      </c>
      <c r="E8" s="37">
        <v>770218</v>
      </c>
      <c r="F8" s="107" t="s">
        <v>277</v>
      </c>
      <c r="G8" s="38">
        <f t="shared" si="0"/>
        <v>9</v>
      </c>
      <c r="H8" s="90">
        <f t="shared" si="1"/>
        <v>49</v>
      </c>
      <c r="I8" s="87">
        <v>34</v>
      </c>
      <c r="J8" s="87">
        <v>3</v>
      </c>
      <c r="K8" s="103">
        <f t="shared" si="2"/>
        <v>5</v>
      </c>
      <c r="L8" s="87">
        <v>15</v>
      </c>
      <c r="M8" s="87">
        <v>4</v>
      </c>
      <c r="N8" s="103">
        <f t="shared" si="3"/>
        <v>4</v>
      </c>
      <c r="O8" s="82"/>
    </row>
    <row r="9" spans="1:15" ht="25.05" customHeight="1" x14ac:dyDescent="0.4">
      <c r="A9" s="40">
        <v>4</v>
      </c>
      <c r="B9" s="34" t="s">
        <v>255</v>
      </c>
      <c r="C9" s="105" t="s">
        <v>262</v>
      </c>
      <c r="D9" s="105" t="s">
        <v>268</v>
      </c>
      <c r="E9" s="37">
        <v>810914</v>
      </c>
      <c r="F9" s="106" t="s">
        <v>279</v>
      </c>
      <c r="G9" s="38">
        <f t="shared" si="0"/>
        <v>9</v>
      </c>
      <c r="H9" s="90">
        <f t="shared" si="1"/>
        <v>55</v>
      </c>
      <c r="I9" s="87">
        <v>46</v>
      </c>
      <c r="J9" s="87">
        <v>4</v>
      </c>
      <c r="K9" s="103">
        <f t="shared" si="2"/>
        <v>4</v>
      </c>
      <c r="L9" s="87">
        <v>9</v>
      </c>
      <c r="M9" s="87">
        <v>3</v>
      </c>
      <c r="N9" s="103">
        <f t="shared" si="3"/>
        <v>5</v>
      </c>
      <c r="O9" s="40"/>
    </row>
    <row r="10" spans="1:15" ht="25.05" customHeight="1" x14ac:dyDescent="0.4">
      <c r="A10" s="40">
        <v>5</v>
      </c>
      <c r="B10" s="34" t="s">
        <v>258</v>
      </c>
      <c r="C10" s="105" t="s">
        <v>262</v>
      </c>
      <c r="D10" s="105" t="s">
        <v>271</v>
      </c>
      <c r="E10" s="40">
        <v>661107</v>
      </c>
      <c r="F10" s="106" t="s">
        <v>276</v>
      </c>
      <c r="G10" s="38">
        <f t="shared" si="0"/>
        <v>5</v>
      </c>
      <c r="H10" s="90">
        <f t="shared" si="1"/>
        <v>102</v>
      </c>
      <c r="I10" s="40">
        <v>69</v>
      </c>
      <c r="J10" s="40">
        <v>6</v>
      </c>
      <c r="K10" s="103">
        <f t="shared" si="2"/>
        <v>2</v>
      </c>
      <c r="L10" s="40">
        <v>33</v>
      </c>
      <c r="M10" s="40">
        <v>5</v>
      </c>
      <c r="N10" s="103">
        <f t="shared" si="3"/>
        <v>3</v>
      </c>
      <c r="O10" s="82"/>
    </row>
    <row r="11" spans="1:15" ht="25.05" customHeight="1" x14ac:dyDescent="0.4">
      <c r="A11" s="40">
        <v>6</v>
      </c>
      <c r="B11" s="34" t="s">
        <v>256</v>
      </c>
      <c r="C11" s="105" t="s">
        <v>262</v>
      </c>
      <c r="D11" s="105" t="s">
        <v>269</v>
      </c>
      <c r="E11" s="37">
        <v>830202</v>
      </c>
      <c r="F11" s="106" t="s">
        <v>280</v>
      </c>
      <c r="G11" s="38">
        <f t="shared" si="0"/>
        <v>5</v>
      </c>
      <c r="H11" s="90">
        <f t="shared" si="1"/>
        <v>102</v>
      </c>
      <c r="I11" s="87">
        <v>61</v>
      </c>
      <c r="J11" s="87">
        <v>5</v>
      </c>
      <c r="K11" s="103">
        <f t="shared" si="2"/>
        <v>3</v>
      </c>
      <c r="L11" s="87">
        <v>41</v>
      </c>
      <c r="M11" s="87">
        <v>6</v>
      </c>
      <c r="N11" s="103">
        <f t="shared" si="3"/>
        <v>2</v>
      </c>
      <c r="O11" s="82"/>
    </row>
    <row r="12" spans="1:15" ht="25.05" customHeight="1" x14ac:dyDescent="0.4">
      <c r="A12" s="40">
        <v>7</v>
      </c>
      <c r="B12" s="34" t="s">
        <v>285</v>
      </c>
      <c r="C12" s="105" t="s">
        <v>73</v>
      </c>
      <c r="D12" s="105" t="s">
        <v>286</v>
      </c>
      <c r="E12" s="40">
        <v>630222</v>
      </c>
      <c r="F12" s="106" t="s">
        <v>287</v>
      </c>
      <c r="G12" s="89">
        <f t="shared" si="0"/>
        <v>1</v>
      </c>
      <c r="H12" s="39">
        <f t="shared" si="1"/>
        <v>44</v>
      </c>
      <c r="I12" s="40"/>
      <c r="J12" s="40"/>
      <c r="K12" s="103"/>
      <c r="L12" s="40">
        <v>44</v>
      </c>
      <c r="M12" s="40">
        <v>7</v>
      </c>
      <c r="N12" s="103">
        <f t="shared" si="3"/>
        <v>1</v>
      </c>
      <c r="O12" s="40"/>
    </row>
    <row r="13" spans="1:15" ht="25.05" customHeight="1" thickBot="1" x14ac:dyDescent="0.45">
      <c r="A13" s="40">
        <v>8</v>
      </c>
      <c r="B13" s="34" t="s">
        <v>261</v>
      </c>
      <c r="C13" s="105" t="s">
        <v>262</v>
      </c>
      <c r="D13" s="105" t="s">
        <v>274</v>
      </c>
      <c r="E13" s="40">
        <v>700222</v>
      </c>
      <c r="F13" s="106" t="s">
        <v>283</v>
      </c>
      <c r="G13" s="70">
        <f t="shared" si="0"/>
        <v>1</v>
      </c>
      <c r="H13" s="104">
        <f t="shared" si="1"/>
        <v>86</v>
      </c>
      <c r="I13" s="40">
        <v>86</v>
      </c>
      <c r="J13" s="40">
        <v>7</v>
      </c>
      <c r="K13" s="103">
        <f>$K$4-J13+1</f>
        <v>1</v>
      </c>
      <c r="L13" s="40"/>
      <c r="M13" s="40"/>
      <c r="N13" s="103"/>
      <c r="O13" s="40"/>
    </row>
    <row r="14" spans="1:15" ht="19.8" thickTop="1" x14ac:dyDescent="0.4">
      <c r="A14" s="18"/>
      <c r="B14" s="18"/>
      <c r="C14" s="18"/>
      <c r="D14" s="18"/>
      <c r="E14" s="18"/>
      <c r="F14" s="18"/>
      <c r="G14" s="18"/>
      <c r="H14" s="18"/>
      <c r="I14" s="18"/>
      <c r="J14" s="19"/>
      <c r="K14" s="18"/>
      <c r="L14" s="18"/>
      <c r="M14" s="19"/>
      <c r="N14" s="18"/>
      <c r="O14" s="18"/>
    </row>
    <row r="16" spans="1:15" ht="25.2" x14ac:dyDescent="0.4">
      <c r="A16" s="1" t="s">
        <v>397</v>
      </c>
      <c r="B16" s="1"/>
      <c r="C16" s="8"/>
      <c r="F16" s="3"/>
      <c r="I16" s="6"/>
      <c r="J16" s="2"/>
      <c r="L16" s="6"/>
      <c r="M16" s="2"/>
    </row>
    <row r="17" spans="1:15" ht="19.8" thickBot="1" x14ac:dyDescent="0.45">
      <c r="A17" s="3" t="s">
        <v>3</v>
      </c>
      <c r="B17" s="3"/>
      <c r="C17" s="4"/>
      <c r="D17" s="4" t="s">
        <v>284</v>
      </c>
      <c r="F17" s="3"/>
      <c r="I17" s="6"/>
      <c r="J17" s="2"/>
      <c r="L17" s="6"/>
      <c r="M17" s="2"/>
    </row>
    <row r="18" spans="1:15" ht="19.8" thickTop="1" x14ac:dyDescent="0.4">
      <c r="A18" s="193" t="s">
        <v>2</v>
      </c>
      <c r="B18" s="194" t="s">
        <v>0</v>
      </c>
      <c r="C18" s="195" t="s">
        <v>10</v>
      </c>
      <c r="D18" s="194" t="s">
        <v>9</v>
      </c>
      <c r="E18" s="195" t="s">
        <v>4</v>
      </c>
      <c r="F18" s="199" t="s">
        <v>1</v>
      </c>
      <c r="G18" s="200" t="s">
        <v>5</v>
      </c>
      <c r="H18" s="202" t="s">
        <v>12</v>
      </c>
      <c r="I18" s="194" t="s">
        <v>226</v>
      </c>
      <c r="J18" s="194"/>
      <c r="K18" s="194"/>
      <c r="L18" s="194" t="s">
        <v>208</v>
      </c>
      <c r="M18" s="194"/>
      <c r="N18" s="194"/>
      <c r="O18" s="190" t="s">
        <v>14</v>
      </c>
    </row>
    <row r="19" spans="1:15" x14ac:dyDescent="0.4">
      <c r="A19" s="194"/>
      <c r="B19" s="194"/>
      <c r="C19" s="196"/>
      <c r="D19" s="194"/>
      <c r="E19" s="196"/>
      <c r="F19" s="199"/>
      <c r="G19" s="201"/>
      <c r="H19" s="203"/>
      <c r="I19" s="194" t="s">
        <v>6</v>
      </c>
      <c r="J19" s="194"/>
      <c r="K19" s="5">
        <v>1</v>
      </c>
      <c r="L19" s="194" t="s">
        <v>6</v>
      </c>
      <c r="M19" s="194"/>
      <c r="N19" s="5">
        <v>1</v>
      </c>
      <c r="O19" s="191"/>
    </row>
    <row r="20" spans="1:15" x14ac:dyDescent="0.4">
      <c r="A20" s="194"/>
      <c r="B20" s="194"/>
      <c r="C20" s="197"/>
      <c r="D20" s="194"/>
      <c r="E20" s="197"/>
      <c r="F20" s="199"/>
      <c r="G20" s="201"/>
      <c r="H20" s="203"/>
      <c r="I20" s="36" t="s">
        <v>11</v>
      </c>
      <c r="J20" s="36" t="s">
        <v>7</v>
      </c>
      <c r="K20" s="36" t="s">
        <v>8</v>
      </c>
      <c r="L20" s="36" t="s">
        <v>11</v>
      </c>
      <c r="M20" s="36" t="s">
        <v>7</v>
      </c>
      <c r="N20" s="36" t="s">
        <v>8</v>
      </c>
      <c r="O20" s="192"/>
    </row>
    <row r="21" spans="1:15" ht="25.05" customHeight="1" thickBot="1" x14ac:dyDescent="0.45">
      <c r="A21" s="79">
        <v>1</v>
      </c>
      <c r="B21" s="183" t="s">
        <v>394</v>
      </c>
      <c r="C21" s="40" t="s">
        <v>73</v>
      </c>
      <c r="D21" s="184" t="s">
        <v>395</v>
      </c>
      <c r="E21" s="40" t="s">
        <v>355</v>
      </c>
      <c r="F21" s="185" t="s">
        <v>396</v>
      </c>
      <c r="G21" s="70">
        <f>K21+N21</f>
        <v>2</v>
      </c>
      <c r="H21" s="39">
        <f>I21+L21</f>
        <v>74</v>
      </c>
      <c r="I21" s="40">
        <v>58</v>
      </c>
      <c r="J21" s="40">
        <v>1</v>
      </c>
      <c r="K21" s="103">
        <f>$K$19-J21+1</f>
        <v>1</v>
      </c>
      <c r="L21" s="40">
        <v>16</v>
      </c>
      <c r="M21" s="40">
        <v>1</v>
      </c>
      <c r="N21" s="103">
        <f>$N$19-M21+1</f>
        <v>1</v>
      </c>
      <c r="O21" s="82"/>
    </row>
    <row r="22" spans="1:15" ht="19.8" thickTop="1" x14ac:dyDescent="0.4"/>
  </sheetData>
  <autoFilter ref="A3:N13" xr:uid="{6C7AEACC-CB2B-4290-BCB7-40874D66F9C1}">
    <filterColumn colId="8" showButton="0"/>
    <filterColumn colId="9" showButton="0"/>
    <filterColumn colId="11" showButton="0"/>
    <filterColumn colId="12" showButton="0"/>
    <sortState xmlns:xlrd2="http://schemas.microsoft.com/office/spreadsheetml/2017/richdata2" ref="A8:N13">
      <sortCondition descending="1" ref="G6:G13"/>
      <sortCondition ref="H6:H13"/>
    </sortState>
  </autoFilter>
  <mergeCells count="26">
    <mergeCell ref="F18:F20"/>
    <mergeCell ref="G18:G20"/>
    <mergeCell ref="H18:H20"/>
    <mergeCell ref="I18:K18"/>
    <mergeCell ref="A18:A20"/>
    <mergeCell ref="B18:B20"/>
    <mergeCell ref="C18:C20"/>
    <mergeCell ref="D18:D20"/>
    <mergeCell ref="E18:E20"/>
    <mergeCell ref="F3:F5"/>
    <mergeCell ref="A3:A5"/>
    <mergeCell ref="B3:B5"/>
    <mergeCell ref="C3:C5"/>
    <mergeCell ref="D3:D5"/>
    <mergeCell ref="E3:E5"/>
    <mergeCell ref="O3:O5"/>
    <mergeCell ref="O18:O20"/>
    <mergeCell ref="G3:G5"/>
    <mergeCell ref="H3:H5"/>
    <mergeCell ref="I3:K3"/>
    <mergeCell ref="L3:N3"/>
    <mergeCell ref="I4:J4"/>
    <mergeCell ref="L4:M4"/>
    <mergeCell ref="L18:N18"/>
    <mergeCell ref="I19:J19"/>
    <mergeCell ref="L19:M19"/>
  </mergeCells>
  <phoneticPr fontId="1" type="noConversion"/>
  <pageMargins left="0.25" right="0.25" top="0.75" bottom="0.75" header="0.3" footer="0.3"/>
  <pageSetup paperSize="9" scale="6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087E-E9E6-4B64-B4CC-D209D4B7364E}">
  <sheetPr>
    <pageSetUpPr fitToPage="1"/>
  </sheetPr>
  <dimension ref="A1:O18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9.69921875" style="2" customWidth="1"/>
    <col min="3" max="3" width="6" style="2" bestFit="1" customWidth="1"/>
    <col min="4" max="4" width="9.59765625" style="2" bestFit="1" customWidth="1"/>
    <col min="5" max="5" width="13.5" style="2" customWidth="1"/>
    <col min="6" max="6" width="21.59765625" style="2" customWidth="1"/>
    <col min="7" max="7" width="8.5976562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5" style="2" customWidth="1"/>
    <col min="16" max="16384" width="9" style="2"/>
  </cols>
  <sheetData>
    <row r="1" spans="1:15" ht="25.2" x14ac:dyDescent="0.4">
      <c r="A1" s="1" t="s">
        <v>298</v>
      </c>
      <c r="B1" s="1"/>
      <c r="C1" s="8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C2" s="4"/>
      <c r="D2" s="4" t="s">
        <v>284</v>
      </c>
      <c r="F2" s="3"/>
      <c r="I2" s="6"/>
      <c r="J2" s="2"/>
      <c r="L2" s="6"/>
      <c r="M2" s="2"/>
    </row>
    <row r="3" spans="1:15" ht="17.399999999999999" customHeight="1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4" t="s">
        <v>226</v>
      </c>
      <c r="J3" s="194"/>
      <c r="K3" s="194"/>
      <c r="L3" s="194" t="s">
        <v>208</v>
      </c>
      <c r="M3" s="194"/>
      <c r="N3" s="194"/>
      <c r="O3" s="190" t="s">
        <v>14</v>
      </c>
    </row>
    <row r="4" spans="1:15" ht="17.399999999999999" customHeight="1" x14ac:dyDescent="0.4">
      <c r="A4" s="194"/>
      <c r="B4" s="194"/>
      <c r="C4" s="196"/>
      <c r="D4" s="194"/>
      <c r="E4" s="196"/>
      <c r="F4" s="199"/>
      <c r="G4" s="201"/>
      <c r="H4" s="203"/>
      <c r="I4" s="194" t="s">
        <v>6</v>
      </c>
      <c r="J4" s="194"/>
      <c r="K4" s="5">
        <v>4</v>
      </c>
      <c r="L4" s="194" t="s">
        <v>6</v>
      </c>
      <c r="M4" s="194"/>
      <c r="N4" s="5">
        <v>3</v>
      </c>
      <c r="O4" s="191"/>
    </row>
    <row r="5" spans="1:15" x14ac:dyDescent="0.4">
      <c r="A5" s="194"/>
      <c r="B5" s="194"/>
      <c r="C5" s="197"/>
      <c r="D5" s="194"/>
      <c r="E5" s="197"/>
      <c r="F5" s="199"/>
      <c r="G5" s="201"/>
      <c r="H5" s="203"/>
      <c r="I5" s="35" t="s">
        <v>11</v>
      </c>
      <c r="J5" s="35" t="s">
        <v>7</v>
      </c>
      <c r="K5" s="35" t="s">
        <v>8</v>
      </c>
      <c r="L5" s="35" t="s">
        <v>11</v>
      </c>
      <c r="M5" s="35" t="s">
        <v>7</v>
      </c>
      <c r="N5" s="35" t="s">
        <v>8</v>
      </c>
      <c r="O5" s="192"/>
    </row>
    <row r="6" spans="1:15" ht="25.05" customHeight="1" x14ac:dyDescent="0.4">
      <c r="A6" s="40">
        <v>1</v>
      </c>
      <c r="B6" s="92" t="s">
        <v>254</v>
      </c>
      <c r="C6" s="182" t="s">
        <v>263</v>
      </c>
      <c r="D6" s="182" t="s">
        <v>267</v>
      </c>
      <c r="E6" s="37">
        <v>930411</v>
      </c>
      <c r="F6" s="107" t="s">
        <v>278</v>
      </c>
      <c r="G6" s="38">
        <f>K6+N6</f>
        <v>7</v>
      </c>
      <c r="H6" s="90">
        <f>I6+L6</f>
        <v>64</v>
      </c>
      <c r="I6" s="87">
        <v>35</v>
      </c>
      <c r="J6" s="87">
        <v>1</v>
      </c>
      <c r="K6" s="103">
        <f>$K$4-J6+1</f>
        <v>4</v>
      </c>
      <c r="L6" s="87">
        <v>29</v>
      </c>
      <c r="M6" s="87">
        <v>1</v>
      </c>
      <c r="N6" s="103">
        <f>$N$4-M6+1</f>
        <v>3</v>
      </c>
      <c r="O6" s="82"/>
    </row>
    <row r="7" spans="1:15" ht="25.05" customHeight="1" x14ac:dyDescent="0.4">
      <c r="A7" s="40">
        <v>2</v>
      </c>
      <c r="B7" s="92" t="s">
        <v>257</v>
      </c>
      <c r="C7" s="182" t="s">
        <v>263</v>
      </c>
      <c r="D7" s="182" t="s">
        <v>270</v>
      </c>
      <c r="E7" s="37">
        <v>890114</v>
      </c>
      <c r="F7" s="107" t="s">
        <v>279</v>
      </c>
      <c r="G7" s="38">
        <f>K7</f>
        <v>3</v>
      </c>
      <c r="H7" s="90">
        <f>I7</f>
        <v>63</v>
      </c>
      <c r="I7" s="87">
        <v>63</v>
      </c>
      <c r="J7" s="87">
        <v>2</v>
      </c>
      <c r="K7" s="103">
        <f>$K$4-J7+1</f>
        <v>3</v>
      </c>
      <c r="L7" s="87" t="s">
        <v>202</v>
      </c>
      <c r="M7" s="87" t="s">
        <v>642</v>
      </c>
      <c r="N7" s="103" t="s">
        <v>202</v>
      </c>
      <c r="O7" s="82"/>
    </row>
    <row r="8" spans="1:15" ht="25.05" customHeight="1" x14ac:dyDescent="0.4">
      <c r="A8" s="40">
        <v>3</v>
      </c>
      <c r="B8" s="92" t="s">
        <v>259</v>
      </c>
      <c r="C8" s="182" t="s">
        <v>263</v>
      </c>
      <c r="D8" s="182" t="s">
        <v>272</v>
      </c>
      <c r="E8" s="37">
        <v>850219</v>
      </c>
      <c r="F8" s="107" t="s">
        <v>281</v>
      </c>
      <c r="G8" s="38">
        <f>K8</f>
        <v>2</v>
      </c>
      <c r="H8" s="39">
        <f>I8</f>
        <v>80</v>
      </c>
      <c r="I8" s="87">
        <v>80</v>
      </c>
      <c r="J8" s="87">
        <v>3</v>
      </c>
      <c r="K8" s="103">
        <f>$K$4-J8+1</f>
        <v>2</v>
      </c>
      <c r="L8" s="87" t="s">
        <v>202</v>
      </c>
      <c r="M8" s="87" t="s">
        <v>642</v>
      </c>
      <c r="N8" s="103" t="s">
        <v>202</v>
      </c>
      <c r="O8" s="186"/>
    </row>
    <row r="9" spans="1:15" ht="25.05" customHeight="1" thickBot="1" x14ac:dyDescent="0.45">
      <c r="A9" s="40">
        <v>4</v>
      </c>
      <c r="B9" s="92" t="s">
        <v>260</v>
      </c>
      <c r="C9" s="182" t="s">
        <v>263</v>
      </c>
      <c r="D9" s="182" t="s">
        <v>273</v>
      </c>
      <c r="E9" s="40">
        <v>820824</v>
      </c>
      <c r="F9" s="107" t="s">
        <v>282</v>
      </c>
      <c r="G9" s="70">
        <f>K9+N9</f>
        <v>1</v>
      </c>
      <c r="H9" s="39">
        <f>I9+L9</f>
        <v>81</v>
      </c>
      <c r="I9" s="87">
        <v>81</v>
      </c>
      <c r="J9" s="40">
        <v>4</v>
      </c>
      <c r="K9" s="103">
        <f>$K$4-J9+1</f>
        <v>1</v>
      </c>
      <c r="L9" s="87"/>
      <c r="M9" s="40"/>
      <c r="N9" s="103"/>
      <c r="O9" s="40"/>
    </row>
    <row r="10" spans="1:15" ht="19.8" thickTop="1" x14ac:dyDescent="0.4">
      <c r="A10" s="18"/>
      <c r="B10" s="18"/>
      <c r="C10" s="18"/>
      <c r="D10" s="18"/>
      <c r="E10" s="18"/>
      <c r="F10" s="18"/>
      <c r="G10" s="18"/>
      <c r="H10" s="18"/>
      <c r="I10" s="18"/>
      <c r="J10" s="19"/>
      <c r="K10" s="18"/>
      <c r="L10" s="18"/>
      <c r="M10" s="19"/>
      <c r="N10" s="18"/>
      <c r="O10" s="18"/>
    </row>
    <row r="12" spans="1:15" ht="25.2" x14ac:dyDescent="0.4">
      <c r="A12" s="1" t="s">
        <v>402</v>
      </c>
      <c r="B12" s="1"/>
      <c r="C12" s="8"/>
      <c r="F12" s="3"/>
      <c r="I12" s="6"/>
      <c r="J12" s="2"/>
      <c r="L12" s="6"/>
      <c r="M12" s="2"/>
    </row>
    <row r="13" spans="1:15" ht="19.8" thickBot="1" x14ac:dyDescent="0.45">
      <c r="A13" s="3" t="s">
        <v>3</v>
      </c>
      <c r="B13" s="3"/>
      <c r="C13" s="4"/>
      <c r="D13" s="4" t="s">
        <v>284</v>
      </c>
      <c r="F13" s="3"/>
      <c r="I13" s="6"/>
      <c r="J13" s="2"/>
      <c r="L13" s="6"/>
      <c r="M13" s="2"/>
    </row>
    <row r="14" spans="1:15" ht="19.8" thickTop="1" x14ac:dyDescent="0.4">
      <c r="A14" s="193" t="s">
        <v>2</v>
      </c>
      <c r="B14" s="194" t="s">
        <v>0</v>
      </c>
      <c r="C14" s="195" t="s">
        <v>10</v>
      </c>
      <c r="D14" s="194" t="s">
        <v>9</v>
      </c>
      <c r="E14" s="195" t="s">
        <v>4</v>
      </c>
      <c r="F14" s="199" t="s">
        <v>1</v>
      </c>
      <c r="G14" s="200" t="s">
        <v>5</v>
      </c>
      <c r="H14" s="202" t="s">
        <v>12</v>
      </c>
      <c r="I14" s="194" t="s">
        <v>226</v>
      </c>
      <c r="J14" s="194"/>
      <c r="K14" s="194"/>
      <c r="L14" s="194" t="s">
        <v>208</v>
      </c>
      <c r="M14" s="194"/>
      <c r="N14" s="194"/>
      <c r="O14" s="190" t="s">
        <v>14</v>
      </c>
    </row>
    <row r="15" spans="1:15" x14ac:dyDescent="0.4">
      <c r="A15" s="194"/>
      <c r="B15" s="194"/>
      <c r="C15" s="196"/>
      <c r="D15" s="194"/>
      <c r="E15" s="196"/>
      <c r="F15" s="199"/>
      <c r="G15" s="201"/>
      <c r="H15" s="203"/>
      <c r="I15" s="194" t="s">
        <v>6</v>
      </c>
      <c r="J15" s="194"/>
      <c r="K15" s="5">
        <v>1</v>
      </c>
      <c r="L15" s="194" t="s">
        <v>6</v>
      </c>
      <c r="M15" s="194"/>
      <c r="N15" s="5">
        <v>1</v>
      </c>
      <c r="O15" s="191"/>
    </row>
    <row r="16" spans="1:15" x14ac:dyDescent="0.4">
      <c r="A16" s="194"/>
      <c r="B16" s="194"/>
      <c r="C16" s="197"/>
      <c r="D16" s="194"/>
      <c r="E16" s="197"/>
      <c r="F16" s="199"/>
      <c r="G16" s="201"/>
      <c r="H16" s="203"/>
      <c r="I16" s="36" t="s">
        <v>11</v>
      </c>
      <c r="J16" s="36" t="s">
        <v>7</v>
      </c>
      <c r="K16" s="36" t="s">
        <v>8</v>
      </c>
      <c r="L16" s="36" t="s">
        <v>11</v>
      </c>
      <c r="M16" s="36" t="s">
        <v>7</v>
      </c>
      <c r="N16" s="36" t="s">
        <v>8</v>
      </c>
      <c r="O16" s="192"/>
    </row>
    <row r="17" spans="1:15" ht="25.05" customHeight="1" thickBot="1" x14ac:dyDescent="0.45">
      <c r="A17" s="79">
        <v>1</v>
      </c>
      <c r="B17" s="183" t="s">
        <v>398</v>
      </c>
      <c r="C17" s="40" t="s">
        <v>97</v>
      </c>
      <c r="D17" s="184" t="s">
        <v>399</v>
      </c>
      <c r="E17" s="40" t="s">
        <v>400</v>
      </c>
      <c r="F17" s="185" t="s">
        <v>401</v>
      </c>
      <c r="G17" s="70">
        <f>N17</f>
        <v>1</v>
      </c>
      <c r="H17" s="39">
        <f>L17</f>
        <v>25</v>
      </c>
      <c r="I17" s="40" t="s">
        <v>202</v>
      </c>
      <c r="J17" s="40" t="s">
        <v>642</v>
      </c>
      <c r="K17" s="103" t="s">
        <v>202</v>
      </c>
      <c r="L17" s="40">
        <v>25</v>
      </c>
      <c r="M17" s="40">
        <v>1</v>
      </c>
      <c r="N17" s="103">
        <f>$N$15-M17+1</f>
        <v>1</v>
      </c>
      <c r="O17" s="82"/>
    </row>
    <row r="18" spans="1:15" ht="19.8" thickTop="1" x14ac:dyDescent="0.4"/>
  </sheetData>
  <autoFilter ref="A3:N9" xr:uid="{2364087E-E9E6-4B64-B4CC-D209D4B7364E}">
    <filterColumn colId="8" showButton="0"/>
    <filterColumn colId="9" showButton="0"/>
    <filterColumn colId="11" showButton="0"/>
    <filterColumn colId="12" showButton="0"/>
    <sortState xmlns:xlrd2="http://schemas.microsoft.com/office/spreadsheetml/2017/richdata2" ref="A8:N9">
      <sortCondition descending="1" ref="G6:G9"/>
      <sortCondition ref="H6:H9"/>
    </sortState>
  </autoFilter>
  <mergeCells count="26">
    <mergeCell ref="F3:F5"/>
    <mergeCell ref="A14:A16"/>
    <mergeCell ref="B14:B16"/>
    <mergeCell ref="C14:C16"/>
    <mergeCell ref="D14:D16"/>
    <mergeCell ref="E14:E16"/>
    <mergeCell ref="F14:F16"/>
    <mergeCell ref="A3:A5"/>
    <mergeCell ref="B3:B5"/>
    <mergeCell ref="C3:C5"/>
    <mergeCell ref="D3:D5"/>
    <mergeCell ref="E3:E5"/>
    <mergeCell ref="O3:O5"/>
    <mergeCell ref="O14:O16"/>
    <mergeCell ref="G3:G5"/>
    <mergeCell ref="H3:H5"/>
    <mergeCell ref="I3:K3"/>
    <mergeCell ref="L3:N3"/>
    <mergeCell ref="I4:J4"/>
    <mergeCell ref="L4:M4"/>
    <mergeCell ref="G14:G16"/>
    <mergeCell ref="H14:H16"/>
    <mergeCell ref="I14:K14"/>
    <mergeCell ref="L14:N14"/>
    <mergeCell ref="I15:J15"/>
    <mergeCell ref="L15:M15"/>
  </mergeCells>
  <phoneticPr fontId="1" type="noConversion"/>
  <pageMargins left="0.25" right="0.25" top="0.75" bottom="0.75" header="0.3" footer="0.3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5E09-AFE7-41B6-BE31-BA7AA787A41A}">
  <sheetPr>
    <pageSetUpPr fitToPage="1"/>
  </sheetPr>
  <dimension ref="A1:O76"/>
  <sheetViews>
    <sheetView zoomScale="70" zoomScaleNormal="70" workbookViewId="0"/>
  </sheetViews>
  <sheetFormatPr defaultRowHeight="17.399999999999999" x14ac:dyDescent="0.4"/>
  <cols>
    <col min="5" max="5" width="10.19921875" bestFit="1" customWidth="1"/>
    <col min="6" max="6" width="25" bestFit="1" customWidth="1"/>
    <col min="9" max="9" width="23.69921875" customWidth="1"/>
    <col min="12" max="12" width="12.09765625" bestFit="1" customWidth="1"/>
    <col min="15" max="15" width="12.09765625" bestFit="1" customWidth="1"/>
  </cols>
  <sheetData>
    <row r="1" spans="1:15" ht="25.2" x14ac:dyDescent="0.4">
      <c r="A1" s="1" t="s">
        <v>593</v>
      </c>
      <c r="B1" s="1"/>
      <c r="C1" s="1"/>
      <c r="D1" s="2"/>
      <c r="E1" s="2"/>
      <c r="F1" s="3"/>
      <c r="G1" s="2"/>
      <c r="H1" s="2"/>
      <c r="I1" s="2"/>
      <c r="J1" s="6"/>
      <c r="K1" s="2"/>
      <c r="L1" s="2"/>
      <c r="M1" s="6"/>
      <c r="N1" s="2"/>
      <c r="O1" s="2"/>
    </row>
    <row r="2" spans="1:15" ht="19.8" thickBot="1" x14ac:dyDescent="0.45">
      <c r="A2" s="3" t="s">
        <v>3</v>
      </c>
      <c r="B2" s="3"/>
      <c r="C2" s="2"/>
      <c r="D2" s="4" t="s">
        <v>225</v>
      </c>
      <c r="E2" s="2"/>
      <c r="F2" s="3"/>
      <c r="G2" s="2"/>
      <c r="H2" s="2"/>
      <c r="I2" s="2"/>
      <c r="J2" s="6"/>
      <c r="K2" s="2"/>
      <c r="L2" s="2"/>
      <c r="M2" s="6"/>
      <c r="N2" s="2"/>
      <c r="O2" s="2"/>
    </row>
    <row r="3" spans="1:15" ht="19.8" thickTop="1" x14ac:dyDescent="0.4">
      <c r="A3" s="193" t="s">
        <v>2</v>
      </c>
      <c r="B3" s="194" t="s">
        <v>0</v>
      </c>
      <c r="C3" s="195" t="s">
        <v>10</v>
      </c>
      <c r="D3" s="194" t="s">
        <v>9</v>
      </c>
      <c r="E3" s="195" t="s">
        <v>4</v>
      </c>
      <c r="F3" s="199" t="s">
        <v>1</v>
      </c>
      <c r="G3" s="200" t="s">
        <v>5</v>
      </c>
      <c r="H3" s="202" t="s">
        <v>12</v>
      </c>
      <c r="I3" s="190" t="s">
        <v>14</v>
      </c>
      <c r="J3" s="194" t="s">
        <v>226</v>
      </c>
      <c r="K3" s="194"/>
      <c r="L3" s="194"/>
      <c r="M3" s="194" t="s">
        <v>208</v>
      </c>
      <c r="N3" s="194"/>
      <c r="O3" s="194"/>
    </row>
    <row r="4" spans="1:15" ht="19.2" x14ac:dyDescent="0.4">
      <c r="A4" s="194"/>
      <c r="B4" s="194"/>
      <c r="C4" s="196"/>
      <c r="D4" s="194"/>
      <c r="E4" s="196"/>
      <c r="F4" s="199"/>
      <c r="G4" s="201"/>
      <c r="H4" s="203"/>
      <c r="I4" s="191"/>
      <c r="J4" s="194" t="s">
        <v>6</v>
      </c>
      <c r="K4" s="194"/>
      <c r="L4" s="5">
        <v>55</v>
      </c>
      <c r="M4" s="194" t="s">
        <v>6</v>
      </c>
      <c r="N4" s="194"/>
      <c r="O4" s="5">
        <v>70</v>
      </c>
    </row>
    <row r="5" spans="1:15" ht="19.2" x14ac:dyDescent="0.4">
      <c r="A5" s="194"/>
      <c r="B5" s="194"/>
      <c r="C5" s="197"/>
      <c r="D5" s="194"/>
      <c r="E5" s="197"/>
      <c r="F5" s="199"/>
      <c r="G5" s="201"/>
      <c r="H5" s="203"/>
      <c r="I5" s="192"/>
      <c r="J5" s="36" t="s">
        <v>11</v>
      </c>
      <c r="K5" s="36" t="s">
        <v>7</v>
      </c>
      <c r="L5" s="36" t="s">
        <v>8</v>
      </c>
      <c r="M5" s="36" t="s">
        <v>11</v>
      </c>
      <c r="N5" s="36" t="s">
        <v>7</v>
      </c>
      <c r="O5" s="36" t="s">
        <v>8</v>
      </c>
    </row>
    <row r="6" spans="1:15" ht="25.05" customHeight="1" x14ac:dyDescent="0.4">
      <c r="A6" s="79">
        <v>1</v>
      </c>
      <c r="B6" s="92" t="s">
        <v>403</v>
      </c>
      <c r="C6" s="92" t="s">
        <v>404</v>
      </c>
      <c r="D6" s="92">
        <v>532</v>
      </c>
      <c r="E6" s="37" t="s">
        <v>405</v>
      </c>
      <c r="F6" s="107" t="s">
        <v>406</v>
      </c>
      <c r="G6" s="38">
        <f t="shared" ref="G6:G37" si="0">L6+O6</f>
        <v>124</v>
      </c>
      <c r="H6" s="104">
        <f t="shared" ref="H6:H37" si="1">J6+M6</f>
        <v>40</v>
      </c>
      <c r="I6" s="40"/>
      <c r="J6" s="99">
        <v>25</v>
      </c>
      <c r="K6" s="99">
        <v>2</v>
      </c>
      <c r="L6" s="43">
        <f t="shared" ref="L6:L36" si="2">$L$4-K6+1</f>
        <v>54</v>
      </c>
      <c r="M6" s="99">
        <v>15</v>
      </c>
      <c r="N6" s="99">
        <v>1</v>
      </c>
      <c r="O6" s="43">
        <f t="shared" ref="O6:O37" si="3">$O$4-N6+1</f>
        <v>70</v>
      </c>
    </row>
    <row r="7" spans="1:15" ht="25.05" customHeight="1" x14ac:dyDescent="0.4">
      <c r="A7" s="79">
        <v>2</v>
      </c>
      <c r="B7" s="92" t="s">
        <v>407</v>
      </c>
      <c r="C7" s="92" t="s">
        <v>404</v>
      </c>
      <c r="D7" s="92">
        <v>538</v>
      </c>
      <c r="E7" s="37" t="s">
        <v>408</v>
      </c>
      <c r="F7" s="107" t="s">
        <v>409</v>
      </c>
      <c r="G7" s="38">
        <f t="shared" si="0"/>
        <v>122</v>
      </c>
      <c r="H7" s="104">
        <f t="shared" si="1"/>
        <v>54</v>
      </c>
      <c r="I7" s="40"/>
      <c r="J7" s="99">
        <v>31</v>
      </c>
      <c r="K7" s="99">
        <v>3</v>
      </c>
      <c r="L7" s="43">
        <f t="shared" si="2"/>
        <v>53</v>
      </c>
      <c r="M7" s="99">
        <v>23</v>
      </c>
      <c r="N7" s="99">
        <v>2</v>
      </c>
      <c r="O7" s="43">
        <f t="shared" si="3"/>
        <v>69</v>
      </c>
    </row>
    <row r="8" spans="1:15" ht="25.05" customHeight="1" x14ac:dyDescent="0.4">
      <c r="A8" s="79">
        <v>3</v>
      </c>
      <c r="B8" s="92" t="s">
        <v>410</v>
      </c>
      <c r="C8" s="92" t="s">
        <v>411</v>
      </c>
      <c r="D8" s="92">
        <v>530</v>
      </c>
      <c r="E8" s="37" t="s">
        <v>412</v>
      </c>
      <c r="F8" s="107" t="s">
        <v>413</v>
      </c>
      <c r="G8" s="38">
        <f t="shared" si="0"/>
        <v>120</v>
      </c>
      <c r="H8" s="104">
        <f t="shared" si="1"/>
        <v>51</v>
      </c>
      <c r="I8" s="40"/>
      <c r="J8" s="99">
        <v>18</v>
      </c>
      <c r="K8" s="99">
        <v>1</v>
      </c>
      <c r="L8" s="43">
        <f t="shared" si="2"/>
        <v>55</v>
      </c>
      <c r="M8" s="99">
        <v>33</v>
      </c>
      <c r="N8" s="99">
        <v>6</v>
      </c>
      <c r="O8" s="43">
        <f t="shared" si="3"/>
        <v>65</v>
      </c>
    </row>
    <row r="9" spans="1:15" ht="25.05" customHeight="1" x14ac:dyDescent="0.4">
      <c r="A9" s="79">
        <v>4</v>
      </c>
      <c r="B9" s="92" t="s">
        <v>414</v>
      </c>
      <c r="C9" s="92" t="s">
        <v>404</v>
      </c>
      <c r="D9" s="92">
        <v>533</v>
      </c>
      <c r="E9" s="37" t="s">
        <v>415</v>
      </c>
      <c r="F9" s="107" t="s">
        <v>416</v>
      </c>
      <c r="G9" s="38">
        <f t="shared" si="0"/>
        <v>120</v>
      </c>
      <c r="H9" s="104">
        <f t="shared" si="1"/>
        <v>63</v>
      </c>
      <c r="I9" s="82"/>
      <c r="J9" s="99">
        <v>40</v>
      </c>
      <c r="K9" s="99">
        <v>4</v>
      </c>
      <c r="L9" s="43">
        <f t="shared" si="2"/>
        <v>52</v>
      </c>
      <c r="M9" s="99">
        <v>23</v>
      </c>
      <c r="N9" s="99">
        <v>3</v>
      </c>
      <c r="O9" s="43">
        <f t="shared" si="3"/>
        <v>68</v>
      </c>
    </row>
    <row r="10" spans="1:15" ht="25.05" customHeight="1" x14ac:dyDescent="0.4">
      <c r="A10" s="79">
        <v>5</v>
      </c>
      <c r="B10" s="92" t="s">
        <v>417</v>
      </c>
      <c r="C10" s="92" t="s">
        <v>404</v>
      </c>
      <c r="D10" s="92">
        <v>513</v>
      </c>
      <c r="E10" s="37" t="s">
        <v>418</v>
      </c>
      <c r="F10" s="107" t="s">
        <v>416</v>
      </c>
      <c r="G10" s="38">
        <f t="shared" si="0"/>
        <v>114</v>
      </c>
      <c r="H10" s="104">
        <f t="shared" si="1"/>
        <v>78</v>
      </c>
      <c r="I10" s="82"/>
      <c r="J10" s="99">
        <v>50</v>
      </c>
      <c r="K10" s="99">
        <v>9</v>
      </c>
      <c r="L10" s="43">
        <f t="shared" si="2"/>
        <v>47</v>
      </c>
      <c r="M10" s="99">
        <v>28</v>
      </c>
      <c r="N10" s="99">
        <v>4</v>
      </c>
      <c r="O10" s="43">
        <f t="shared" si="3"/>
        <v>67</v>
      </c>
    </row>
    <row r="11" spans="1:15" ht="25.05" customHeight="1" x14ac:dyDescent="0.4">
      <c r="A11" s="79">
        <v>6</v>
      </c>
      <c r="B11" s="92" t="s">
        <v>419</v>
      </c>
      <c r="C11" s="92" t="s">
        <v>411</v>
      </c>
      <c r="D11" s="92">
        <v>529</v>
      </c>
      <c r="E11" s="40" t="s">
        <v>420</v>
      </c>
      <c r="F11" s="107" t="s">
        <v>421</v>
      </c>
      <c r="G11" s="38">
        <f t="shared" si="0"/>
        <v>110</v>
      </c>
      <c r="H11" s="104">
        <f t="shared" si="1"/>
        <v>109</v>
      </c>
      <c r="I11" s="82"/>
      <c r="J11" s="40">
        <v>79</v>
      </c>
      <c r="K11" s="40">
        <v>12</v>
      </c>
      <c r="L11" s="43">
        <f t="shared" si="2"/>
        <v>44</v>
      </c>
      <c r="M11" s="40">
        <v>30</v>
      </c>
      <c r="N11" s="40">
        <v>5</v>
      </c>
      <c r="O11" s="43">
        <f t="shared" si="3"/>
        <v>66</v>
      </c>
    </row>
    <row r="12" spans="1:15" ht="25.05" customHeight="1" x14ac:dyDescent="0.4">
      <c r="A12" s="79">
        <v>7</v>
      </c>
      <c r="B12" s="92" t="s">
        <v>422</v>
      </c>
      <c r="C12" s="92" t="s">
        <v>404</v>
      </c>
      <c r="D12" s="92">
        <v>480</v>
      </c>
      <c r="E12" s="37" t="s">
        <v>423</v>
      </c>
      <c r="F12" s="107" t="s">
        <v>424</v>
      </c>
      <c r="G12" s="38">
        <f t="shared" si="0"/>
        <v>108</v>
      </c>
      <c r="H12" s="104">
        <f t="shared" si="1"/>
        <v>110</v>
      </c>
      <c r="I12" s="82"/>
      <c r="J12" s="99">
        <v>50</v>
      </c>
      <c r="K12" s="99">
        <v>8</v>
      </c>
      <c r="L12" s="43">
        <f t="shared" si="2"/>
        <v>48</v>
      </c>
      <c r="M12" s="99">
        <v>60</v>
      </c>
      <c r="N12" s="99">
        <v>11</v>
      </c>
      <c r="O12" s="43">
        <f t="shared" si="3"/>
        <v>60</v>
      </c>
    </row>
    <row r="13" spans="1:15" ht="25.05" customHeight="1" x14ac:dyDescent="0.4">
      <c r="A13" s="79">
        <v>8</v>
      </c>
      <c r="B13" s="92" t="s">
        <v>425</v>
      </c>
      <c r="C13" s="92" t="s">
        <v>404</v>
      </c>
      <c r="D13" s="92">
        <v>537</v>
      </c>
      <c r="E13" s="37" t="s">
        <v>426</v>
      </c>
      <c r="F13" s="107" t="s">
        <v>427</v>
      </c>
      <c r="G13" s="38">
        <f t="shared" si="0"/>
        <v>107</v>
      </c>
      <c r="H13" s="104">
        <f t="shared" si="1"/>
        <v>110</v>
      </c>
      <c r="I13" s="82"/>
      <c r="J13" s="99">
        <v>47</v>
      </c>
      <c r="K13" s="99">
        <v>7</v>
      </c>
      <c r="L13" s="43">
        <f t="shared" si="2"/>
        <v>49</v>
      </c>
      <c r="M13" s="99">
        <v>63</v>
      </c>
      <c r="N13" s="99">
        <v>13</v>
      </c>
      <c r="O13" s="43">
        <f t="shared" si="3"/>
        <v>58</v>
      </c>
    </row>
    <row r="14" spans="1:15" ht="25.05" customHeight="1" x14ac:dyDescent="0.4">
      <c r="A14" s="79">
        <v>9</v>
      </c>
      <c r="B14" s="92" t="s">
        <v>428</v>
      </c>
      <c r="C14" s="92" t="s">
        <v>411</v>
      </c>
      <c r="D14" s="92">
        <v>502</v>
      </c>
      <c r="E14" s="40" t="s">
        <v>429</v>
      </c>
      <c r="F14" s="107" t="s">
        <v>430</v>
      </c>
      <c r="G14" s="38">
        <f t="shared" si="0"/>
        <v>106</v>
      </c>
      <c r="H14" s="104">
        <f t="shared" si="1"/>
        <v>130</v>
      </c>
      <c r="I14" s="82"/>
      <c r="J14" s="40">
        <v>74</v>
      </c>
      <c r="K14" s="99">
        <v>11</v>
      </c>
      <c r="L14" s="43">
        <f t="shared" si="2"/>
        <v>45</v>
      </c>
      <c r="M14" s="40">
        <v>56</v>
      </c>
      <c r="N14" s="99">
        <v>10</v>
      </c>
      <c r="O14" s="43">
        <f t="shared" si="3"/>
        <v>61</v>
      </c>
    </row>
    <row r="15" spans="1:15" ht="25.05" customHeight="1" x14ac:dyDescent="0.4">
      <c r="A15" s="79">
        <v>10</v>
      </c>
      <c r="B15" s="92" t="s">
        <v>431</v>
      </c>
      <c r="C15" s="92" t="s">
        <v>404</v>
      </c>
      <c r="D15" s="92">
        <v>478</v>
      </c>
      <c r="E15" s="37" t="s">
        <v>432</v>
      </c>
      <c r="F15" s="107" t="s">
        <v>433</v>
      </c>
      <c r="G15" s="38">
        <f t="shared" si="0"/>
        <v>105</v>
      </c>
      <c r="H15" s="104">
        <f t="shared" si="1"/>
        <v>132</v>
      </c>
      <c r="I15" s="82"/>
      <c r="J15" s="99">
        <v>44</v>
      </c>
      <c r="K15" s="99">
        <v>5</v>
      </c>
      <c r="L15" s="43">
        <f t="shared" si="2"/>
        <v>51</v>
      </c>
      <c r="M15" s="99">
        <v>88</v>
      </c>
      <c r="N15" s="99">
        <v>17</v>
      </c>
      <c r="O15" s="43">
        <f t="shared" si="3"/>
        <v>54</v>
      </c>
    </row>
    <row r="16" spans="1:15" ht="25.05" customHeight="1" x14ac:dyDescent="0.4">
      <c r="A16" s="79">
        <v>11</v>
      </c>
      <c r="B16" s="92" t="s">
        <v>434</v>
      </c>
      <c r="C16" s="92" t="s">
        <v>404</v>
      </c>
      <c r="D16" s="92">
        <v>524</v>
      </c>
      <c r="E16" s="37" t="s">
        <v>435</v>
      </c>
      <c r="F16" s="107" t="s">
        <v>436</v>
      </c>
      <c r="G16" s="38">
        <f t="shared" si="0"/>
        <v>103</v>
      </c>
      <c r="H16" s="104">
        <f t="shared" si="1"/>
        <v>138</v>
      </c>
      <c r="I16" s="82"/>
      <c r="J16" s="99">
        <v>45</v>
      </c>
      <c r="K16" s="99">
        <v>6</v>
      </c>
      <c r="L16" s="43">
        <f t="shared" si="2"/>
        <v>50</v>
      </c>
      <c r="M16" s="99">
        <v>93</v>
      </c>
      <c r="N16" s="99">
        <v>18</v>
      </c>
      <c r="O16" s="43">
        <f t="shared" si="3"/>
        <v>53</v>
      </c>
    </row>
    <row r="17" spans="1:15" ht="25.05" customHeight="1" x14ac:dyDescent="0.4">
      <c r="A17" s="79">
        <v>12</v>
      </c>
      <c r="B17" s="92" t="s">
        <v>437</v>
      </c>
      <c r="C17" s="92" t="s">
        <v>411</v>
      </c>
      <c r="D17" s="92">
        <v>531</v>
      </c>
      <c r="E17" s="40" t="s">
        <v>438</v>
      </c>
      <c r="F17" s="107" t="s">
        <v>439</v>
      </c>
      <c r="G17" s="38">
        <f t="shared" si="0"/>
        <v>101</v>
      </c>
      <c r="H17" s="104">
        <f t="shared" si="1"/>
        <v>148</v>
      </c>
      <c r="I17" s="82"/>
      <c r="J17" s="40">
        <v>66</v>
      </c>
      <c r="K17" s="99">
        <v>10</v>
      </c>
      <c r="L17" s="43">
        <f t="shared" si="2"/>
        <v>46</v>
      </c>
      <c r="M17" s="40">
        <v>82</v>
      </c>
      <c r="N17" s="99">
        <v>16</v>
      </c>
      <c r="O17" s="43">
        <f t="shared" si="3"/>
        <v>55</v>
      </c>
    </row>
    <row r="18" spans="1:15" ht="25.05" customHeight="1" x14ac:dyDescent="0.4">
      <c r="A18" s="79">
        <v>13</v>
      </c>
      <c r="B18" s="92" t="s">
        <v>440</v>
      </c>
      <c r="C18" s="92" t="s">
        <v>404</v>
      </c>
      <c r="D18" s="92">
        <v>443</v>
      </c>
      <c r="E18" s="40" t="s">
        <v>441</v>
      </c>
      <c r="F18" s="107" t="s">
        <v>442</v>
      </c>
      <c r="G18" s="38">
        <f t="shared" si="0"/>
        <v>101</v>
      </c>
      <c r="H18" s="104">
        <f t="shared" si="1"/>
        <v>164</v>
      </c>
      <c r="I18" s="82"/>
      <c r="J18" s="40">
        <v>110</v>
      </c>
      <c r="K18" s="40">
        <v>17</v>
      </c>
      <c r="L18" s="43">
        <f t="shared" si="2"/>
        <v>39</v>
      </c>
      <c r="M18" s="40">
        <v>54</v>
      </c>
      <c r="N18" s="40">
        <v>9</v>
      </c>
      <c r="O18" s="43">
        <f t="shared" si="3"/>
        <v>62</v>
      </c>
    </row>
    <row r="19" spans="1:15" ht="25.05" customHeight="1" x14ac:dyDescent="0.4">
      <c r="A19" s="79">
        <v>14</v>
      </c>
      <c r="B19" s="92" t="s">
        <v>443</v>
      </c>
      <c r="C19" s="92" t="s">
        <v>404</v>
      </c>
      <c r="D19" s="92">
        <v>489</v>
      </c>
      <c r="E19" s="40" t="s">
        <v>444</v>
      </c>
      <c r="F19" s="107" t="s">
        <v>445</v>
      </c>
      <c r="G19" s="38">
        <f t="shared" si="0"/>
        <v>99</v>
      </c>
      <c r="H19" s="104">
        <f t="shared" si="1"/>
        <v>170</v>
      </c>
      <c r="I19" s="82"/>
      <c r="J19" s="40">
        <v>109</v>
      </c>
      <c r="K19" s="40">
        <v>16</v>
      </c>
      <c r="L19" s="43">
        <f t="shared" si="2"/>
        <v>40</v>
      </c>
      <c r="M19" s="40">
        <v>61</v>
      </c>
      <c r="N19" s="40">
        <v>12</v>
      </c>
      <c r="O19" s="43">
        <f t="shared" si="3"/>
        <v>59</v>
      </c>
    </row>
    <row r="20" spans="1:15" ht="25.05" customHeight="1" x14ac:dyDescent="0.4">
      <c r="A20" s="79">
        <v>15</v>
      </c>
      <c r="B20" s="92" t="s">
        <v>446</v>
      </c>
      <c r="C20" s="92" t="s">
        <v>411</v>
      </c>
      <c r="D20" s="92">
        <v>505</v>
      </c>
      <c r="E20" s="40" t="s">
        <v>447</v>
      </c>
      <c r="F20" s="107" t="s">
        <v>448</v>
      </c>
      <c r="G20" s="38">
        <f t="shared" si="0"/>
        <v>98</v>
      </c>
      <c r="H20" s="104">
        <f t="shared" si="1"/>
        <v>166</v>
      </c>
      <c r="I20" s="82"/>
      <c r="J20" s="40">
        <v>101</v>
      </c>
      <c r="K20" s="40">
        <v>15</v>
      </c>
      <c r="L20" s="43">
        <f t="shared" si="2"/>
        <v>41</v>
      </c>
      <c r="M20" s="40">
        <v>65</v>
      </c>
      <c r="N20" s="40">
        <v>14</v>
      </c>
      <c r="O20" s="43">
        <f t="shared" si="3"/>
        <v>57</v>
      </c>
    </row>
    <row r="21" spans="1:15" ht="25.05" customHeight="1" x14ac:dyDescent="0.4">
      <c r="A21" s="79">
        <v>16</v>
      </c>
      <c r="B21" s="92" t="s">
        <v>449</v>
      </c>
      <c r="C21" s="92" t="s">
        <v>404</v>
      </c>
      <c r="D21" s="92">
        <v>512</v>
      </c>
      <c r="E21" s="40" t="s">
        <v>450</v>
      </c>
      <c r="F21" s="107" t="s">
        <v>451</v>
      </c>
      <c r="G21" s="38">
        <f t="shared" si="0"/>
        <v>93</v>
      </c>
      <c r="H21" s="104">
        <f t="shared" si="1"/>
        <v>187</v>
      </c>
      <c r="I21" s="82"/>
      <c r="J21" s="40">
        <v>88</v>
      </c>
      <c r="K21" s="40">
        <v>13</v>
      </c>
      <c r="L21" s="43">
        <f t="shared" si="2"/>
        <v>43</v>
      </c>
      <c r="M21" s="40">
        <v>99</v>
      </c>
      <c r="N21" s="40">
        <v>21</v>
      </c>
      <c r="O21" s="43">
        <f t="shared" si="3"/>
        <v>50</v>
      </c>
    </row>
    <row r="22" spans="1:15" ht="25.05" customHeight="1" x14ac:dyDescent="0.4">
      <c r="A22" s="79">
        <v>17</v>
      </c>
      <c r="B22" s="92" t="s">
        <v>452</v>
      </c>
      <c r="C22" s="92" t="s">
        <v>404</v>
      </c>
      <c r="D22" s="92">
        <v>475</v>
      </c>
      <c r="E22" s="40" t="s">
        <v>453</v>
      </c>
      <c r="F22" s="107" t="s">
        <v>454</v>
      </c>
      <c r="G22" s="38">
        <f t="shared" si="0"/>
        <v>93</v>
      </c>
      <c r="H22" s="104">
        <f t="shared" si="1"/>
        <v>190</v>
      </c>
      <c r="I22" s="82"/>
      <c r="J22" s="40">
        <v>92</v>
      </c>
      <c r="K22" s="40">
        <v>14</v>
      </c>
      <c r="L22" s="43">
        <f t="shared" si="2"/>
        <v>42</v>
      </c>
      <c r="M22" s="40">
        <v>98</v>
      </c>
      <c r="N22" s="40">
        <v>20</v>
      </c>
      <c r="O22" s="43">
        <f t="shared" si="3"/>
        <v>51</v>
      </c>
    </row>
    <row r="23" spans="1:15" ht="25.05" customHeight="1" x14ac:dyDescent="0.4">
      <c r="A23" s="71">
        <v>18</v>
      </c>
      <c r="B23" s="92" t="s">
        <v>455</v>
      </c>
      <c r="C23" s="92" t="s">
        <v>404</v>
      </c>
      <c r="D23" s="92">
        <v>476</v>
      </c>
      <c r="E23" s="40" t="s">
        <v>456</v>
      </c>
      <c r="F23" s="107" t="s">
        <v>457</v>
      </c>
      <c r="G23" s="38">
        <f t="shared" si="0"/>
        <v>93</v>
      </c>
      <c r="H23" s="104">
        <f t="shared" si="1"/>
        <v>239</v>
      </c>
      <c r="I23" s="82"/>
      <c r="J23" s="40">
        <v>191</v>
      </c>
      <c r="K23" s="40">
        <v>26</v>
      </c>
      <c r="L23" s="43">
        <f t="shared" si="2"/>
        <v>30</v>
      </c>
      <c r="M23" s="40">
        <v>48</v>
      </c>
      <c r="N23" s="40">
        <v>8</v>
      </c>
      <c r="O23" s="43">
        <f t="shared" si="3"/>
        <v>63</v>
      </c>
    </row>
    <row r="24" spans="1:15" ht="25.05" customHeight="1" x14ac:dyDescent="0.4">
      <c r="A24" s="71">
        <v>19</v>
      </c>
      <c r="B24" s="92" t="s">
        <v>458</v>
      </c>
      <c r="C24" s="92" t="s">
        <v>404</v>
      </c>
      <c r="D24" s="92">
        <v>468</v>
      </c>
      <c r="E24" s="40" t="s">
        <v>459</v>
      </c>
      <c r="F24" s="107" t="s">
        <v>460</v>
      </c>
      <c r="G24" s="38">
        <f t="shared" si="0"/>
        <v>86</v>
      </c>
      <c r="H24" s="104">
        <f t="shared" si="1"/>
        <v>240</v>
      </c>
      <c r="I24" s="82"/>
      <c r="J24" s="40">
        <v>146</v>
      </c>
      <c r="K24" s="40">
        <v>22</v>
      </c>
      <c r="L24" s="43">
        <f t="shared" si="2"/>
        <v>34</v>
      </c>
      <c r="M24" s="40">
        <v>94</v>
      </c>
      <c r="N24" s="40">
        <v>19</v>
      </c>
      <c r="O24" s="43">
        <f t="shared" si="3"/>
        <v>52</v>
      </c>
    </row>
    <row r="25" spans="1:15" ht="25.05" customHeight="1" x14ac:dyDescent="0.4">
      <c r="A25" s="71">
        <v>20</v>
      </c>
      <c r="B25" s="92" t="s">
        <v>461</v>
      </c>
      <c r="C25" s="92" t="s">
        <v>411</v>
      </c>
      <c r="D25" s="92">
        <v>508</v>
      </c>
      <c r="E25" s="40" t="s">
        <v>462</v>
      </c>
      <c r="F25" s="107" t="s">
        <v>463</v>
      </c>
      <c r="G25" s="38">
        <f t="shared" si="0"/>
        <v>85</v>
      </c>
      <c r="H25" s="104">
        <f t="shared" si="1"/>
        <v>231</v>
      </c>
      <c r="I25" s="82"/>
      <c r="J25" s="40">
        <v>132</v>
      </c>
      <c r="K25" s="40">
        <v>20</v>
      </c>
      <c r="L25" s="43">
        <f t="shared" si="2"/>
        <v>36</v>
      </c>
      <c r="M25" s="40">
        <v>99</v>
      </c>
      <c r="N25" s="40">
        <v>22</v>
      </c>
      <c r="O25" s="43">
        <f t="shared" si="3"/>
        <v>49</v>
      </c>
    </row>
    <row r="26" spans="1:15" ht="25.05" customHeight="1" x14ac:dyDescent="0.4">
      <c r="A26" s="71">
        <v>21</v>
      </c>
      <c r="B26" s="92" t="s">
        <v>464</v>
      </c>
      <c r="C26" s="92" t="s">
        <v>404</v>
      </c>
      <c r="D26" s="92">
        <v>511</v>
      </c>
      <c r="E26" s="40" t="s">
        <v>465</v>
      </c>
      <c r="F26" s="107" t="s">
        <v>406</v>
      </c>
      <c r="G26" s="38">
        <f t="shared" si="0"/>
        <v>84</v>
      </c>
      <c r="H26" s="104">
        <f t="shared" si="1"/>
        <v>309</v>
      </c>
      <c r="I26" s="82"/>
      <c r="J26" s="40">
        <v>236</v>
      </c>
      <c r="K26" s="40">
        <v>28</v>
      </c>
      <c r="L26" s="43">
        <f t="shared" si="2"/>
        <v>28</v>
      </c>
      <c r="M26" s="40">
        <v>73</v>
      </c>
      <c r="N26" s="40">
        <v>15</v>
      </c>
      <c r="O26" s="43">
        <f t="shared" si="3"/>
        <v>56</v>
      </c>
    </row>
    <row r="27" spans="1:15" ht="25.05" customHeight="1" x14ac:dyDescent="0.4">
      <c r="A27" s="71">
        <v>22</v>
      </c>
      <c r="B27" s="92" t="s">
        <v>466</v>
      </c>
      <c r="C27" s="92" t="s">
        <v>404</v>
      </c>
      <c r="D27" s="92">
        <v>422</v>
      </c>
      <c r="E27" s="40" t="s">
        <v>467</v>
      </c>
      <c r="F27" s="107" t="s">
        <v>468</v>
      </c>
      <c r="G27" s="38">
        <f t="shared" si="0"/>
        <v>81</v>
      </c>
      <c r="H27" s="104">
        <f t="shared" si="1"/>
        <v>249</v>
      </c>
      <c r="I27" s="82"/>
      <c r="J27" s="40">
        <v>130</v>
      </c>
      <c r="K27" s="40">
        <v>19</v>
      </c>
      <c r="L27" s="43">
        <f t="shared" si="2"/>
        <v>37</v>
      </c>
      <c r="M27" s="40">
        <v>119</v>
      </c>
      <c r="N27" s="40">
        <v>27</v>
      </c>
      <c r="O27" s="43">
        <f t="shared" si="3"/>
        <v>44</v>
      </c>
    </row>
    <row r="28" spans="1:15" ht="25.05" customHeight="1" x14ac:dyDescent="0.4">
      <c r="A28" s="71">
        <v>23</v>
      </c>
      <c r="B28" s="92" t="s">
        <v>469</v>
      </c>
      <c r="C28" s="92" t="s">
        <v>411</v>
      </c>
      <c r="D28" s="92">
        <v>477</v>
      </c>
      <c r="E28" s="40" t="s">
        <v>470</v>
      </c>
      <c r="F28" s="107" t="s">
        <v>471</v>
      </c>
      <c r="G28" s="38">
        <f t="shared" si="0"/>
        <v>78</v>
      </c>
      <c r="H28" s="104">
        <f t="shared" si="1"/>
        <v>258</v>
      </c>
      <c r="I28" s="82"/>
      <c r="J28" s="40">
        <v>135</v>
      </c>
      <c r="K28" s="40">
        <v>21</v>
      </c>
      <c r="L28" s="43">
        <f t="shared" si="2"/>
        <v>35</v>
      </c>
      <c r="M28" s="40">
        <v>123</v>
      </c>
      <c r="N28" s="40">
        <v>28</v>
      </c>
      <c r="O28" s="43">
        <f t="shared" si="3"/>
        <v>43</v>
      </c>
    </row>
    <row r="29" spans="1:15" ht="25.05" customHeight="1" x14ac:dyDescent="0.4">
      <c r="A29" s="71">
        <v>24</v>
      </c>
      <c r="B29" s="92" t="s">
        <v>472</v>
      </c>
      <c r="C29" s="92" t="s">
        <v>404</v>
      </c>
      <c r="D29" s="92">
        <v>515</v>
      </c>
      <c r="E29" s="40" t="s">
        <v>473</v>
      </c>
      <c r="F29" s="107" t="s">
        <v>474</v>
      </c>
      <c r="G29" s="38">
        <f t="shared" si="0"/>
        <v>76</v>
      </c>
      <c r="H29" s="104">
        <f t="shared" si="1"/>
        <v>272</v>
      </c>
      <c r="I29" s="82"/>
      <c r="J29" s="40">
        <v>130</v>
      </c>
      <c r="K29" s="40">
        <v>18</v>
      </c>
      <c r="L29" s="43">
        <f t="shared" si="2"/>
        <v>38</v>
      </c>
      <c r="M29" s="40">
        <v>142</v>
      </c>
      <c r="N29" s="40">
        <v>33</v>
      </c>
      <c r="O29" s="43">
        <f t="shared" si="3"/>
        <v>38</v>
      </c>
    </row>
    <row r="30" spans="1:15" ht="25.05" customHeight="1" x14ac:dyDescent="0.4">
      <c r="A30" s="71">
        <v>25</v>
      </c>
      <c r="B30" s="92" t="s">
        <v>475</v>
      </c>
      <c r="C30" s="92" t="s">
        <v>404</v>
      </c>
      <c r="D30" s="92">
        <v>504</v>
      </c>
      <c r="E30" s="40" t="s">
        <v>476</v>
      </c>
      <c r="F30" s="107" t="s">
        <v>448</v>
      </c>
      <c r="G30" s="38">
        <f t="shared" si="0"/>
        <v>74</v>
      </c>
      <c r="H30" s="104">
        <f t="shared" si="1"/>
        <v>291</v>
      </c>
      <c r="I30" s="82"/>
      <c r="J30" s="40">
        <v>159</v>
      </c>
      <c r="K30" s="40">
        <v>23</v>
      </c>
      <c r="L30" s="43">
        <f t="shared" si="2"/>
        <v>33</v>
      </c>
      <c r="M30" s="40">
        <v>132</v>
      </c>
      <c r="N30" s="40">
        <v>30</v>
      </c>
      <c r="O30" s="43">
        <f t="shared" si="3"/>
        <v>41</v>
      </c>
    </row>
    <row r="31" spans="1:15" ht="25.05" customHeight="1" x14ac:dyDescent="0.4">
      <c r="A31" s="71">
        <v>26</v>
      </c>
      <c r="B31" s="92" t="s">
        <v>477</v>
      </c>
      <c r="C31" s="92" t="s">
        <v>404</v>
      </c>
      <c r="D31" s="92">
        <v>400</v>
      </c>
      <c r="E31" s="40" t="s">
        <v>478</v>
      </c>
      <c r="F31" s="107" t="s">
        <v>479</v>
      </c>
      <c r="G31" s="38">
        <f t="shared" si="0"/>
        <v>74</v>
      </c>
      <c r="H31" s="104">
        <f t="shared" si="1"/>
        <v>345</v>
      </c>
      <c r="I31" s="82"/>
      <c r="J31" s="40">
        <v>238</v>
      </c>
      <c r="K31" s="40">
        <v>29</v>
      </c>
      <c r="L31" s="43">
        <f t="shared" si="2"/>
        <v>27</v>
      </c>
      <c r="M31" s="40">
        <v>107</v>
      </c>
      <c r="N31" s="40">
        <v>24</v>
      </c>
      <c r="O31" s="43">
        <f t="shared" si="3"/>
        <v>47</v>
      </c>
    </row>
    <row r="32" spans="1:15" ht="25.05" customHeight="1" x14ac:dyDescent="0.4">
      <c r="A32" s="71">
        <v>27</v>
      </c>
      <c r="B32" s="92" t="s">
        <v>480</v>
      </c>
      <c r="C32" s="92" t="s">
        <v>411</v>
      </c>
      <c r="D32" s="92">
        <v>487</v>
      </c>
      <c r="E32" s="40" t="s">
        <v>481</v>
      </c>
      <c r="F32" s="107" t="s">
        <v>482</v>
      </c>
      <c r="G32" s="38">
        <f t="shared" si="0"/>
        <v>72</v>
      </c>
      <c r="H32" s="104">
        <f t="shared" si="1"/>
        <v>351</v>
      </c>
      <c r="I32" s="82"/>
      <c r="J32" s="40">
        <v>237</v>
      </c>
      <c r="K32" s="40">
        <v>30</v>
      </c>
      <c r="L32" s="43">
        <f t="shared" si="2"/>
        <v>26</v>
      </c>
      <c r="M32" s="40">
        <v>114</v>
      </c>
      <c r="N32" s="40">
        <v>25</v>
      </c>
      <c r="O32" s="43">
        <f t="shared" si="3"/>
        <v>46</v>
      </c>
    </row>
    <row r="33" spans="1:15" ht="25.05" customHeight="1" x14ac:dyDescent="0.4">
      <c r="A33" s="71">
        <v>28</v>
      </c>
      <c r="B33" s="92" t="s">
        <v>483</v>
      </c>
      <c r="C33" s="92" t="s">
        <v>404</v>
      </c>
      <c r="D33" s="92">
        <v>450</v>
      </c>
      <c r="E33" s="40" t="s">
        <v>484</v>
      </c>
      <c r="F33" s="107" t="s">
        <v>406</v>
      </c>
      <c r="G33" s="38">
        <f t="shared" si="0"/>
        <v>70</v>
      </c>
      <c r="H33" s="104">
        <f t="shared" si="1"/>
        <v>307</v>
      </c>
      <c r="I33" s="82"/>
      <c r="J33" s="40">
        <v>166</v>
      </c>
      <c r="K33" s="40">
        <v>25</v>
      </c>
      <c r="L33" s="43">
        <f t="shared" si="2"/>
        <v>31</v>
      </c>
      <c r="M33" s="40">
        <v>141</v>
      </c>
      <c r="N33" s="40">
        <v>32</v>
      </c>
      <c r="O33" s="43">
        <f t="shared" si="3"/>
        <v>39</v>
      </c>
    </row>
    <row r="34" spans="1:15" ht="25.05" customHeight="1" x14ac:dyDescent="0.4">
      <c r="A34" s="71">
        <v>29</v>
      </c>
      <c r="B34" s="92" t="s">
        <v>485</v>
      </c>
      <c r="C34" s="92" t="s">
        <v>411</v>
      </c>
      <c r="D34" s="92">
        <v>449</v>
      </c>
      <c r="E34" s="40" t="s">
        <v>486</v>
      </c>
      <c r="F34" s="107" t="s">
        <v>487</v>
      </c>
      <c r="G34" s="38">
        <f t="shared" si="0"/>
        <v>69</v>
      </c>
      <c r="H34" s="104">
        <f t="shared" si="1"/>
        <v>347</v>
      </c>
      <c r="I34" s="82"/>
      <c r="J34" s="40">
        <v>211</v>
      </c>
      <c r="K34" s="40">
        <v>27</v>
      </c>
      <c r="L34" s="43">
        <f t="shared" si="2"/>
        <v>29</v>
      </c>
      <c r="M34" s="40">
        <v>136</v>
      </c>
      <c r="N34" s="40">
        <v>31</v>
      </c>
      <c r="O34" s="43">
        <f t="shared" si="3"/>
        <v>40</v>
      </c>
    </row>
    <row r="35" spans="1:15" ht="25.05" customHeight="1" x14ac:dyDescent="0.4">
      <c r="A35" s="71">
        <v>30</v>
      </c>
      <c r="B35" s="92" t="s">
        <v>488</v>
      </c>
      <c r="C35" s="92" t="s">
        <v>404</v>
      </c>
      <c r="D35" s="92">
        <v>474</v>
      </c>
      <c r="E35" s="40" t="s">
        <v>489</v>
      </c>
      <c r="F35" s="107" t="s">
        <v>454</v>
      </c>
      <c r="G35" s="38">
        <f t="shared" si="0"/>
        <v>68</v>
      </c>
      <c r="H35" s="104">
        <f t="shared" si="1"/>
        <v>315</v>
      </c>
      <c r="I35" s="82"/>
      <c r="J35" s="40">
        <v>162</v>
      </c>
      <c r="K35" s="40">
        <v>24</v>
      </c>
      <c r="L35" s="43">
        <f t="shared" si="2"/>
        <v>32</v>
      </c>
      <c r="M35" s="40">
        <v>153</v>
      </c>
      <c r="N35" s="40">
        <v>35</v>
      </c>
      <c r="O35" s="43">
        <f t="shared" si="3"/>
        <v>36</v>
      </c>
    </row>
    <row r="36" spans="1:15" ht="25.05" customHeight="1" x14ac:dyDescent="0.4">
      <c r="A36" s="71">
        <v>31</v>
      </c>
      <c r="B36" s="92" t="s">
        <v>490</v>
      </c>
      <c r="C36" s="92" t="s">
        <v>404</v>
      </c>
      <c r="D36" s="92">
        <v>497</v>
      </c>
      <c r="E36" s="40" t="s">
        <v>491</v>
      </c>
      <c r="F36" s="107" t="s">
        <v>448</v>
      </c>
      <c r="G36" s="38">
        <f t="shared" si="0"/>
        <v>65</v>
      </c>
      <c r="H36" s="104">
        <f t="shared" si="1"/>
        <v>411</v>
      </c>
      <c r="I36" s="82"/>
      <c r="J36" s="40">
        <v>294</v>
      </c>
      <c r="K36" s="40">
        <v>36</v>
      </c>
      <c r="L36" s="43">
        <f t="shared" si="2"/>
        <v>20</v>
      </c>
      <c r="M36" s="40">
        <v>117</v>
      </c>
      <c r="N36" s="40">
        <v>26</v>
      </c>
      <c r="O36" s="43">
        <f t="shared" si="3"/>
        <v>45</v>
      </c>
    </row>
    <row r="37" spans="1:15" ht="25.05" customHeight="1" x14ac:dyDescent="0.4">
      <c r="A37" s="71">
        <v>32</v>
      </c>
      <c r="B37" s="92" t="s">
        <v>492</v>
      </c>
      <c r="C37" s="92" t="s">
        <v>97</v>
      </c>
      <c r="D37" s="92">
        <v>505</v>
      </c>
      <c r="E37" s="40" t="s">
        <v>447</v>
      </c>
      <c r="F37" s="107" t="s">
        <v>493</v>
      </c>
      <c r="G37" s="38">
        <f t="shared" si="0"/>
        <v>64</v>
      </c>
      <c r="H37" s="104">
        <f t="shared" si="1"/>
        <v>45</v>
      </c>
      <c r="I37" s="82"/>
      <c r="J37" s="40"/>
      <c r="K37" s="40"/>
      <c r="L37" s="43"/>
      <c r="M37" s="40">
        <v>45</v>
      </c>
      <c r="N37" s="40">
        <v>7</v>
      </c>
      <c r="O37" s="43">
        <f t="shared" si="3"/>
        <v>64</v>
      </c>
    </row>
    <row r="38" spans="1:15" ht="25.05" customHeight="1" x14ac:dyDescent="0.4">
      <c r="A38" s="71">
        <v>33</v>
      </c>
      <c r="B38" s="92" t="s">
        <v>494</v>
      </c>
      <c r="C38" s="92" t="s">
        <v>404</v>
      </c>
      <c r="D38" s="92">
        <v>396</v>
      </c>
      <c r="E38" s="40" t="s">
        <v>495</v>
      </c>
      <c r="F38" s="107" t="s">
        <v>496</v>
      </c>
      <c r="G38" s="38">
        <f t="shared" ref="G38:G69" si="4">L38+O38</f>
        <v>62</v>
      </c>
      <c r="H38" s="104">
        <f t="shared" ref="H38:H69" si="5">J38+M38</f>
        <v>428</v>
      </c>
      <c r="I38" s="82"/>
      <c r="J38" s="40">
        <v>325</v>
      </c>
      <c r="K38" s="40">
        <v>42</v>
      </c>
      <c r="L38" s="43">
        <f t="shared" ref="L38:L51" si="6">$L$4-K38+1</f>
        <v>14</v>
      </c>
      <c r="M38" s="40">
        <v>103</v>
      </c>
      <c r="N38" s="40">
        <v>23</v>
      </c>
      <c r="O38" s="43">
        <f t="shared" ref="O38:O69" si="7">$O$4-N38+1</f>
        <v>48</v>
      </c>
    </row>
    <row r="39" spans="1:15" ht="25.05" customHeight="1" x14ac:dyDescent="0.4">
      <c r="A39" s="71">
        <v>34</v>
      </c>
      <c r="B39" s="92" t="s">
        <v>497</v>
      </c>
      <c r="C39" s="92" t="s">
        <v>411</v>
      </c>
      <c r="D39" s="92">
        <v>519</v>
      </c>
      <c r="E39" s="40" t="s">
        <v>498</v>
      </c>
      <c r="F39" s="107" t="s">
        <v>499</v>
      </c>
      <c r="G39" s="38">
        <f t="shared" si="4"/>
        <v>60</v>
      </c>
      <c r="H39" s="104">
        <f t="shared" si="5"/>
        <v>431</v>
      </c>
      <c r="I39" s="82"/>
      <c r="J39" s="40">
        <v>283</v>
      </c>
      <c r="K39" s="40">
        <v>33</v>
      </c>
      <c r="L39" s="43">
        <f t="shared" si="6"/>
        <v>23</v>
      </c>
      <c r="M39" s="40">
        <v>148</v>
      </c>
      <c r="N39" s="40">
        <v>34</v>
      </c>
      <c r="O39" s="43">
        <f t="shared" si="7"/>
        <v>37</v>
      </c>
    </row>
    <row r="40" spans="1:15" ht="25.05" customHeight="1" x14ac:dyDescent="0.4">
      <c r="A40" s="71">
        <v>35</v>
      </c>
      <c r="B40" s="92" t="s">
        <v>500</v>
      </c>
      <c r="C40" s="107" t="s">
        <v>404</v>
      </c>
      <c r="D40" s="92">
        <v>403</v>
      </c>
      <c r="E40" s="40" t="s">
        <v>501</v>
      </c>
      <c r="F40" s="107" t="s">
        <v>502</v>
      </c>
      <c r="G40" s="38">
        <f t="shared" si="4"/>
        <v>59</v>
      </c>
      <c r="H40" s="104">
        <f t="shared" si="5"/>
        <v>441</v>
      </c>
      <c r="I40" s="82"/>
      <c r="J40" s="40">
        <v>315</v>
      </c>
      <c r="K40" s="40">
        <v>39</v>
      </c>
      <c r="L40" s="43">
        <f t="shared" si="6"/>
        <v>17</v>
      </c>
      <c r="M40" s="40">
        <v>126</v>
      </c>
      <c r="N40" s="40">
        <v>29</v>
      </c>
      <c r="O40" s="43">
        <f t="shared" si="7"/>
        <v>42</v>
      </c>
    </row>
    <row r="41" spans="1:15" ht="25.05" customHeight="1" x14ac:dyDescent="0.4">
      <c r="A41" s="71">
        <v>36</v>
      </c>
      <c r="B41" s="92" t="s">
        <v>503</v>
      </c>
      <c r="C41" s="92" t="s">
        <v>404</v>
      </c>
      <c r="D41" s="92">
        <v>429</v>
      </c>
      <c r="E41" s="40" t="s">
        <v>504</v>
      </c>
      <c r="F41" s="107" t="s">
        <v>505</v>
      </c>
      <c r="G41" s="38">
        <f t="shared" si="4"/>
        <v>54</v>
      </c>
      <c r="H41" s="104">
        <f t="shared" si="5"/>
        <v>452</v>
      </c>
      <c r="I41" s="82"/>
      <c r="J41" s="40">
        <v>286</v>
      </c>
      <c r="K41" s="40">
        <v>34</v>
      </c>
      <c r="L41" s="43">
        <f t="shared" si="6"/>
        <v>22</v>
      </c>
      <c r="M41" s="40">
        <v>166</v>
      </c>
      <c r="N41" s="40">
        <v>39</v>
      </c>
      <c r="O41" s="43">
        <f t="shared" si="7"/>
        <v>32</v>
      </c>
    </row>
    <row r="42" spans="1:15" ht="25.05" customHeight="1" x14ac:dyDescent="0.4">
      <c r="A42" s="71">
        <v>37</v>
      </c>
      <c r="B42" s="92" t="s">
        <v>506</v>
      </c>
      <c r="C42" s="92" t="s">
        <v>411</v>
      </c>
      <c r="D42" s="92">
        <v>397</v>
      </c>
      <c r="E42" s="40" t="s">
        <v>507</v>
      </c>
      <c r="F42" s="107" t="s">
        <v>508</v>
      </c>
      <c r="G42" s="38">
        <f t="shared" si="4"/>
        <v>51</v>
      </c>
      <c r="H42" s="104">
        <f t="shared" si="5"/>
        <v>470</v>
      </c>
      <c r="I42" s="82"/>
      <c r="J42" s="40">
        <v>317</v>
      </c>
      <c r="K42" s="40">
        <v>40</v>
      </c>
      <c r="L42" s="43">
        <f t="shared" si="6"/>
        <v>16</v>
      </c>
      <c r="M42" s="40">
        <v>153</v>
      </c>
      <c r="N42" s="40">
        <v>36</v>
      </c>
      <c r="O42" s="43">
        <f t="shared" si="7"/>
        <v>35</v>
      </c>
    </row>
    <row r="43" spans="1:15" ht="25.05" customHeight="1" x14ac:dyDescent="0.4">
      <c r="A43" s="71">
        <v>38</v>
      </c>
      <c r="B43" s="92" t="s">
        <v>509</v>
      </c>
      <c r="C43" s="92" t="s">
        <v>404</v>
      </c>
      <c r="D43" s="92">
        <v>428</v>
      </c>
      <c r="E43" s="40" t="s">
        <v>510</v>
      </c>
      <c r="F43" s="107" t="s">
        <v>511</v>
      </c>
      <c r="G43" s="38">
        <f t="shared" si="4"/>
        <v>49</v>
      </c>
      <c r="H43" s="104">
        <f t="shared" si="5"/>
        <v>480</v>
      </c>
      <c r="I43" s="82"/>
      <c r="J43" s="40">
        <v>310</v>
      </c>
      <c r="K43" s="40">
        <v>38</v>
      </c>
      <c r="L43" s="43">
        <f t="shared" si="6"/>
        <v>18</v>
      </c>
      <c r="M43" s="40">
        <v>170</v>
      </c>
      <c r="N43" s="40">
        <v>40</v>
      </c>
      <c r="O43" s="43">
        <f t="shared" si="7"/>
        <v>31</v>
      </c>
    </row>
    <row r="44" spans="1:15" ht="25.05" customHeight="1" x14ac:dyDescent="0.4">
      <c r="A44" s="71">
        <v>39</v>
      </c>
      <c r="B44" s="92" t="s">
        <v>512</v>
      </c>
      <c r="C44" s="92" t="s">
        <v>411</v>
      </c>
      <c r="D44" s="92">
        <v>520</v>
      </c>
      <c r="E44" s="40" t="s">
        <v>513</v>
      </c>
      <c r="F44" s="107" t="s">
        <v>514</v>
      </c>
      <c r="G44" s="38">
        <f t="shared" si="4"/>
        <v>49</v>
      </c>
      <c r="H44" s="104">
        <f t="shared" si="5"/>
        <v>484</v>
      </c>
      <c r="I44" s="82"/>
      <c r="J44" s="40">
        <v>322</v>
      </c>
      <c r="K44" s="40">
        <v>41</v>
      </c>
      <c r="L44" s="43">
        <f t="shared" si="6"/>
        <v>15</v>
      </c>
      <c r="M44" s="40">
        <v>162</v>
      </c>
      <c r="N44" s="40">
        <v>37</v>
      </c>
      <c r="O44" s="43">
        <f t="shared" si="7"/>
        <v>34</v>
      </c>
    </row>
    <row r="45" spans="1:15" ht="25.05" customHeight="1" x14ac:dyDescent="0.4">
      <c r="A45" s="71">
        <v>40</v>
      </c>
      <c r="B45" s="92" t="s">
        <v>515</v>
      </c>
      <c r="C45" s="92" t="s">
        <v>404</v>
      </c>
      <c r="D45" s="92">
        <v>344</v>
      </c>
      <c r="E45" s="40" t="s">
        <v>516</v>
      </c>
      <c r="F45" s="107" t="s">
        <v>517</v>
      </c>
      <c r="G45" s="38">
        <f t="shared" si="4"/>
        <v>43</v>
      </c>
      <c r="H45" s="104">
        <f t="shared" si="5"/>
        <v>494</v>
      </c>
      <c r="I45" s="82"/>
      <c r="J45" s="40">
        <v>292</v>
      </c>
      <c r="K45" s="40">
        <v>35</v>
      </c>
      <c r="L45" s="43">
        <f t="shared" si="6"/>
        <v>21</v>
      </c>
      <c r="M45" s="40">
        <v>202</v>
      </c>
      <c r="N45" s="40">
        <v>49</v>
      </c>
      <c r="O45" s="43">
        <f t="shared" si="7"/>
        <v>22</v>
      </c>
    </row>
    <row r="46" spans="1:15" ht="25.05" customHeight="1" x14ac:dyDescent="0.4">
      <c r="A46" s="71">
        <v>41</v>
      </c>
      <c r="B46" s="92" t="s">
        <v>518</v>
      </c>
      <c r="C46" s="92" t="s">
        <v>404</v>
      </c>
      <c r="D46" s="92">
        <v>528</v>
      </c>
      <c r="E46" s="40" t="s">
        <v>519</v>
      </c>
      <c r="F46" s="107" t="s">
        <v>520</v>
      </c>
      <c r="G46" s="38">
        <f t="shared" si="4"/>
        <v>42</v>
      </c>
      <c r="H46" s="104">
        <f t="shared" si="5"/>
        <v>456</v>
      </c>
      <c r="I46" s="82"/>
      <c r="J46" s="40">
        <v>248</v>
      </c>
      <c r="K46" s="40">
        <v>31</v>
      </c>
      <c r="L46" s="43">
        <f t="shared" si="6"/>
        <v>25</v>
      </c>
      <c r="M46" s="40">
        <v>208</v>
      </c>
      <c r="N46" s="40">
        <v>54</v>
      </c>
      <c r="O46" s="43">
        <f t="shared" si="7"/>
        <v>17</v>
      </c>
    </row>
    <row r="47" spans="1:15" ht="25.05" customHeight="1" x14ac:dyDescent="0.4">
      <c r="A47" s="71">
        <v>42</v>
      </c>
      <c r="B47" s="92" t="s">
        <v>521</v>
      </c>
      <c r="C47" s="92" t="s">
        <v>411</v>
      </c>
      <c r="D47" s="92">
        <v>442</v>
      </c>
      <c r="E47" s="40" t="s">
        <v>522</v>
      </c>
      <c r="F47" s="107" t="s">
        <v>457</v>
      </c>
      <c r="G47" s="38">
        <f t="shared" si="4"/>
        <v>42</v>
      </c>
      <c r="H47" s="104">
        <f t="shared" si="5"/>
        <v>497</v>
      </c>
      <c r="I47" s="82"/>
      <c r="J47" s="40">
        <v>300</v>
      </c>
      <c r="K47" s="40">
        <v>37</v>
      </c>
      <c r="L47" s="43">
        <f t="shared" si="6"/>
        <v>19</v>
      </c>
      <c r="M47" s="40">
        <v>197</v>
      </c>
      <c r="N47" s="40">
        <v>48</v>
      </c>
      <c r="O47" s="43">
        <f t="shared" si="7"/>
        <v>23</v>
      </c>
    </row>
    <row r="48" spans="1:15" ht="25.05" customHeight="1" x14ac:dyDescent="0.4">
      <c r="A48" s="71">
        <v>43</v>
      </c>
      <c r="B48" s="92" t="s">
        <v>523</v>
      </c>
      <c r="C48" s="92" t="s">
        <v>404</v>
      </c>
      <c r="D48" s="92">
        <v>355</v>
      </c>
      <c r="E48" s="40" t="s">
        <v>524</v>
      </c>
      <c r="F48" s="107" t="s">
        <v>406</v>
      </c>
      <c r="G48" s="38">
        <f t="shared" si="4"/>
        <v>38</v>
      </c>
      <c r="H48" s="104">
        <f t="shared" si="5"/>
        <v>485</v>
      </c>
      <c r="I48" s="82"/>
      <c r="J48" s="40">
        <v>274</v>
      </c>
      <c r="K48" s="40">
        <v>32</v>
      </c>
      <c r="L48" s="43">
        <f t="shared" si="6"/>
        <v>24</v>
      </c>
      <c r="M48" s="40">
        <v>211</v>
      </c>
      <c r="N48" s="40">
        <v>57</v>
      </c>
      <c r="O48" s="43">
        <f t="shared" si="7"/>
        <v>14</v>
      </c>
    </row>
    <row r="49" spans="1:15" ht="25.05" customHeight="1" x14ac:dyDescent="0.4">
      <c r="A49" s="71">
        <v>44</v>
      </c>
      <c r="B49" s="92" t="s">
        <v>525</v>
      </c>
      <c r="C49" s="92" t="s">
        <v>404</v>
      </c>
      <c r="D49" s="92">
        <v>346</v>
      </c>
      <c r="E49" s="40" t="s">
        <v>526</v>
      </c>
      <c r="F49" s="107" t="s">
        <v>508</v>
      </c>
      <c r="G49" s="38">
        <f t="shared" si="4"/>
        <v>38</v>
      </c>
      <c r="H49" s="104">
        <f t="shared" si="5"/>
        <v>541</v>
      </c>
      <c r="I49" s="82"/>
      <c r="J49" s="40">
        <v>356</v>
      </c>
      <c r="K49" s="40">
        <v>47</v>
      </c>
      <c r="L49" s="43">
        <f t="shared" si="6"/>
        <v>9</v>
      </c>
      <c r="M49" s="40">
        <v>185</v>
      </c>
      <c r="N49" s="40">
        <v>42</v>
      </c>
      <c r="O49" s="43">
        <f t="shared" si="7"/>
        <v>29</v>
      </c>
    </row>
    <row r="50" spans="1:15" ht="25.05" customHeight="1" x14ac:dyDescent="0.4">
      <c r="A50" s="71">
        <v>45</v>
      </c>
      <c r="B50" s="92" t="s">
        <v>527</v>
      </c>
      <c r="C50" s="92" t="s">
        <v>404</v>
      </c>
      <c r="D50" s="92">
        <v>401</v>
      </c>
      <c r="E50" s="40" t="s">
        <v>528</v>
      </c>
      <c r="F50" s="107" t="s">
        <v>529</v>
      </c>
      <c r="G50" s="38">
        <f t="shared" si="4"/>
        <v>36</v>
      </c>
      <c r="H50" s="104">
        <f t="shared" si="5"/>
        <v>544</v>
      </c>
      <c r="I50" s="82"/>
      <c r="J50" s="40">
        <v>362</v>
      </c>
      <c r="K50" s="40">
        <v>50</v>
      </c>
      <c r="L50" s="43">
        <f t="shared" si="6"/>
        <v>6</v>
      </c>
      <c r="M50" s="40">
        <v>182</v>
      </c>
      <c r="N50" s="40">
        <v>41</v>
      </c>
      <c r="O50" s="43">
        <f t="shared" si="7"/>
        <v>30</v>
      </c>
    </row>
    <row r="51" spans="1:15" ht="25.05" customHeight="1" x14ac:dyDescent="0.4">
      <c r="A51" s="71">
        <v>46</v>
      </c>
      <c r="B51" s="92" t="s">
        <v>530</v>
      </c>
      <c r="C51" s="92" t="s">
        <v>411</v>
      </c>
      <c r="D51" s="92">
        <v>186</v>
      </c>
      <c r="E51" s="40" t="s">
        <v>531</v>
      </c>
      <c r="F51" s="107" t="s">
        <v>508</v>
      </c>
      <c r="G51" s="38">
        <f t="shared" si="4"/>
        <v>35</v>
      </c>
      <c r="H51" s="104">
        <f t="shared" si="5"/>
        <v>547</v>
      </c>
      <c r="I51" s="82"/>
      <c r="J51" s="40">
        <v>361</v>
      </c>
      <c r="K51" s="40">
        <v>49</v>
      </c>
      <c r="L51" s="43">
        <f t="shared" si="6"/>
        <v>7</v>
      </c>
      <c r="M51" s="40">
        <v>186</v>
      </c>
      <c r="N51" s="40">
        <v>43</v>
      </c>
      <c r="O51" s="43">
        <f t="shared" si="7"/>
        <v>28</v>
      </c>
    </row>
    <row r="52" spans="1:15" ht="25.05" customHeight="1" x14ac:dyDescent="0.4">
      <c r="A52" s="71">
        <v>47</v>
      </c>
      <c r="B52" s="92" t="s">
        <v>532</v>
      </c>
      <c r="C52" s="92" t="s">
        <v>73</v>
      </c>
      <c r="D52" s="92">
        <v>543</v>
      </c>
      <c r="E52" s="40" t="s">
        <v>533</v>
      </c>
      <c r="F52" s="107" t="s">
        <v>534</v>
      </c>
      <c r="G52" s="38">
        <f t="shared" si="4"/>
        <v>33</v>
      </c>
      <c r="H52" s="104">
        <f t="shared" si="5"/>
        <v>165</v>
      </c>
      <c r="I52" s="82"/>
      <c r="J52" s="40"/>
      <c r="K52" s="40"/>
      <c r="L52" s="43"/>
      <c r="M52" s="40">
        <v>165</v>
      </c>
      <c r="N52" s="40">
        <v>38</v>
      </c>
      <c r="O52" s="43">
        <f t="shared" si="7"/>
        <v>33</v>
      </c>
    </row>
    <row r="53" spans="1:15" ht="25.05" customHeight="1" x14ac:dyDescent="0.4">
      <c r="A53" s="71">
        <v>48</v>
      </c>
      <c r="B53" s="92" t="s">
        <v>535</v>
      </c>
      <c r="C53" s="92" t="s">
        <v>411</v>
      </c>
      <c r="D53" s="92">
        <v>479</v>
      </c>
      <c r="E53" s="40" t="s">
        <v>536</v>
      </c>
      <c r="F53" s="107" t="s">
        <v>537</v>
      </c>
      <c r="G53" s="38">
        <f t="shared" si="4"/>
        <v>33</v>
      </c>
      <c r="H53" s="104">
        <f t="shared" si="5"/>
        <v>554</v>
      </c>
      <c r="I53" s="82"/>
      <c r="J53" s="40">
        <v>360</v>
      </c>
      <c r="K53" s="40">
        <v>48</v>
      </c>
      <c r="L53" s="43">
        <f>$L$4-K53+1</f>
        <v>8</v>
      </c>
      <c r="M53" s="40">
        <v>194</v>
      </c>
      <c r="N53" s="40">
        <v>46</v>
      </c>
      <c r="O53" s="43">
        <f t="shared" si="7"/>
        <v>25</v>
      </c>
    </row>
    <row r="54" spans="1:15" ht="25.05" customHeight="1" x14ac:dyDescent="0.4">
      <c r="A54" s="71">
        <v>49</v>
      </c>
      <c r="B54" s="92" t="s">
        <v>538</v>
      </c>
      <c r="C54" s="92" t="s">
        <v>404</v>
      </c>
      <c r="D54" s="92">
        <v>380</v>
      </c>
      <c r="E54" s="40" t="s">
        <v>539</v>
      </c>
      <c r="F54" s="107" t="s">
        <v>540</v>
      </c>
      <c r="G54" s="38">
        <f t="shared" si="4"/>
        <v>30</v>
      </c>
      <c r="H54" s="104">
        <f t="shared" si="5"/>
        <v>546</v>
      </c>
      <c r="I54" s="82"/>
      <c r="J54" s="40">
        <v>339</v>
      </c>
      <c r="K54" s="40">
        <v>45</v>
      </c>
      <c r="L54" s="43">
        <f>$L$4-K54+1</f>
        <v>11</v>
      </c>
      <c r="M54" s="40">
        <v>207</v>
      </c>
      <c r="N54" s="40">
        <v>52</v>
      </c>
      <c r="O54" s="43">
        <f t="shared" si="7"/>
        <v>19</v>
      </c>
    </row>
    <row r="55" spans="1:15" ht="25.05" customHeight="1" x14ac:dyDescent="0.4">
      <c r="A55" s="71">
        <v>50</v>
      </c>
      <c r="B55" s="92" t="s">
        <v>458</v>
      </c>
      <c r="C55" s="92" t="s">
        <v>404</v>
      </c>
      <c r="D55" s="92">
        <v>191</v>
      </c>
      <c r="E55" s="40" t="s">
        <v>541</v>
      </c>
      <c r="F55" s="107" t="s">
        <v>542</v>
      </c>
      <c r="G55" s="38">
        <f t="shared" si="4"/>
        <v>28</v>
      </c>
      <c r="H55" s="104">
        <f t="shared" si="5"/>
        <v>541</v>
      </c>
      <c r="I55" s="82"/>
      <c r="J55" s="40">
        <v>332</v>
      </c>
      <c r="K55" s="40">
        <v>43</v>
      </c>
      <c r="L55" s="43">
        <f>$L$4-K55+1</f>
        <v>13</v>
      </c>
      <c r="M55" s="40">
        <v>209</v>
      </c>
      <c r="N55" s="40">
        <v>56</v>
      </c>
      <c r="O55" s="43">
        <f t="shared" si="7"/>
        <v>15</v>
      </c>
    </row>
    <row r="56" spans="1:15" ht="25.05" customHeight="1" x14ac:dyDescent="0.4">
      <c r="A56" s="71">
        <v>51</v>
      </c>
      <c r="B56" s="92" t="s">
        <v>543</v>
      </c>
      <c r="C56" s="92" t="s">
        <v>73</v>
      </c>
      <c r="D56" s="92">
        <v>459</v>
      </c>
      <c r="E56" s="40" t="s">
        <v>544</v>
      </c>
      <c r="F56" s="107" t="s">
        <v>545</v>
      </c>
      <c r="G56" s="38">
        <f t="shared" si="4"/>
        <v>27</v>
      </c>
      <c r="H56" s="104">
        <f t="shared" si="5"/>
        <v>190</v>
      </c>
      <c r="I56" s="82"/>
      <c r="J56" s="40"/>
      <c r="K56" s="40"/>
      <c r="L56" s="43"/>
      <c r="M56" s="40">
        <v>190</v>
      </c>
      <c r="N56" s="40">
        <v>44</v>
      </c>
      <c r="O56" s="43">
        <f t="shared" si="7"/>
        <v>27</v>
      </c>
    </row>
    <row r="57" spans="1:15" ht="25.05" customHeight="1" x14ac:dyDescent="0.4">
      <c r="A57" s="71">
        <v>52</v>
      </c>
      <c r="B57" s="92" t="s">
        <v>546</v>
      </c>
      <c r="C57" s="92" t="s">
        <v>73</v>
      </c>
      <c r="D57" s="92">
        <v>322</v>
      </c>
      <c r="E57" s="40" t="s">
        <v>547</v>
      </c>
      <c r="F57" s="107" t="s">
        <v>548</v>
      </c>
      <c r="G57" s="38">
        <f t="shared" si="4"/>
        <v>26</v>
      </c>
      <c r="H57" s="104">
        <f t="shared" si="5"/>
        <v>194</v>
      </c>
      <c r="I57" s="82"/>
      <c r="J57" s="40"/>
      <c r="K57" s="40"/>
      <c r="L57" s="43"/>
      <c r="M57" s="40">
        <v>194</v>
      </c>
      <c r="N57" s="40">
        <v>45</v>
      </c>
      <c r="O57" s="43">
        <f t="shared" si="7"/>
        <v>26</v>
      </c>
    </row>
    <row r="58" spans="1:15" ht="25.05" customHeight="1" x14ac:dyDescent="0.4">
      <c r="A58" s="71">
        <v>53</v>
      </c>
      <c r="B58" s="92" t="s">
        <v>549</v>
      </c>
      <c r="C58" s="92" t="s">
        <v>411</v>
      </c>
      <c r="D58" s="92">
        <v>379</v>
      </c>
      <c r="E58" s="40" t="s">
        <v>550</v>
      </c>
      <c r="F58" s="107" t="s">
        <v>540</v>
      </c>
      <c r="G58" s="38">
        <f t="shared" si="4"/>
        <v>26</v>
      </c>
      <c r="H58" s="104">
        <f t="shared" si="5"/>
        <v>556</v>
      </c>
      <c r="I58" s="82"/>
      <c r="J58" s="40">
        <v>348</v>
      </c>
      <c r="K58" s="40">
        <v>46</v>
      </c>
      <c r="L58" s="43">
        <f>$L$4-K58+1</f>
        <v>10</v>
      </c>
      <c r="M58" s="40">
        <v>208</v>
      </c>
      <c r="N58" s="40">
        <v>55</v>
      </c>
      <c r="O58" s="43">
        <f t="shared" si="7"/>
        <v>16</v>
      </c>
    </row>
    <row r="59" spans="1:15" ht="25.05" customHeight="1" x14ac:dyDescent="0.4">
      <c r="A59" s="71">
        <v>54</v>
      </c>
      <c r="B59" s="92" t="s">
        <v>551</v>
      </c>
      <c r="C59" s="92" t="s">
        <v>97</v>
      </c>
      <c r="D59" s="92">
        <v>333</v>
      </c>
      <c r="E59" s="40" t="s">
        <v>552</v>
      </c>
      <c r="F59" s="107" t="s">
        <v>553</v>
      </c>
      <c r="G59" s="38">
        <f t="shared" si="4"/>
        <v>24</v>
      </c>
      <c r="H59" s="104">
        <f t="shared" si="5"/>
        <v>194</v>
      </c>
      <c r="I59" s="82"/>
      <c r="J59" s="40"/>
      <c r="K59" s="40"/>
      <c r="L59" s="43"/>
      <c r="M59" s="40">
        <v>194</v>
      </c>
      <c r="N59" s="40">
        <v>47</v>
      </c>
      <c r="O59" s="43">
        <f t="shared" si="7"/>
        <v>24</v>
      </c>
    </row>
    <row r="60" spans="1:15" ht="25.05" customHeight="1" x14ac:dyDescent="0.4">
      <c r="A60" s="71">
        <v>55</v>
      </c>
      <c r="B60" s="92" t="s">
        <v>554</v>
      </c>
      <c r="C60" s="92" t="s">
        <v>73</v>
      </c>
      <c r="D60" s="92">
        <v>310</v>
      </c>
      <c r="E60" s="40" t="s">
        <v>555</v>
      </c>
      <c r="F60" s="107" t="s">
        <v>556</v>
      </c>
      <c r="G60" s="38">
        <f t="shared" si="4"/>
        <v>21</v>
      </c>
      <c r="H60" s="104">
        <f t="shared" si="5"/>
        <v>205</v>
      </c>
      <c r="I60" s="82"/>
      <c r="J60" s="40"/>
      <c r="K60" s="108"/>
      <c r="L60" s="43"/>
      <c r="M60" s="40">
        <v>205</v>
      </c>
      <c r="N60" s="108">
        <v>50</v>
      </c>
      <c r="O60" s="43">
        <f t="shared" si="7"/>
        <v>21</v>
      </c>
    </row>
    <row r="61" spans="1:15" ht="25.05" customHeight="1" x14ac:dyDescent="0.4">
      <c r="A61" s="71">
        <v>56</v>
      </c>
      <c r="B61" s="92" t="s">
        <v>557</v>
      </c>
      <c r="C61" s="92" t="s">
        <v>73</v>
      </c>
      <c r="D61" s="92">
        <v>506</v>
      </c>
      <c r="E61" s="40" t="s">
        <v>558</v>
      </c>
      <c r="F61" s="107" t="s">
        <v>559</v>
      </c>
      <c r="G61" s="38">
        <f t="shared" si="4"/>
        <v>20</v>
      </c>
      <c r="H61" s="104">
        <f t="shared" si="5"/>
        <v>206</v>
      </c>
      <c r="I61" s="82"/>
      <c r="J61" s="40"/>
      <c r="K61" s="108"/>
      <c r="L61" s="43"/>
      <c r="M61" s="40">
        <v>206</v>
      </c>
      <c r="N61" s="108">
        <v>51</v>
      </c>
      <c r="O61" s="43">
        <f t="shared" si="7"/>
        <v>20</v>
      </c>
    </row>
    <row r="62" spans="1:15" ht="25.05" customHeight="1" x14ac:dyDescent="0.4">
      <c r="A62" s="71">
        <v>57</v>
      </c>
      <c r="B62" s="92" t="s">
        <v>560</v>
      </c>
      <c r="C62" s="92" t="s">
        <v>411</v>
      </c>
      <c r="D62" s="92">
        <v>244</v>
      </c>
      <c r="E62" s="40" t="s">
        <v>561</v>
      </c>
      <c r="F62" s="107" t="s">
        <v>540</v>
      </c>
      <c r="G62" s="38">
        <f t="shared" si="4"/>
        <v>19</v>
      </c>
      <c r="H62" s="104">
        <f t="shared" si="5"/>
        <v>569</v>
      </c>
      <c r="I62" s="82"/>
      <c r="J62" s="40">
        <v>334</v>
      </c>
      <c r="K62" s="108">
        <v>44</v>
      </c>
      <c r="L62" s="43">
        <f>$L$4-K62+1</f>
        <v>12</v>
      </c>
      <c r="M62" s="40">
        <v>235</v>
      </c>
      <c r="N62" s="108">
        <v>64</v>
      </c>
      <c r="O62" s="43">
        <f t="shared" si="7"/>
        <v>7</v>
      </c>
    </row>
    <row r="63" spans="1:15" ht="25.05" customHeight="1" x14ac:dyDescent="0.4">
      <c r="A63" s="71">
        <v>58</v>
      </c>
      <c r="B63" s="92" t="s">
        <v>562</v>
      </c>
      <c r="C63" s="92" t="s">
        <v>97</v>
      </c>
      <c r="D63" s="92">
        <v>394</v>
      </c>
      <c r="E63" s="40" t="s">
        <v>563</v>
      </c>
      <c r="F63" s="107" t="s">
        <v>564</v>
      </c>
      <c r="G63" s="38">
        <f t="shared" si="4"/>
        <v>18</v>
      </c>
      <c r="H63" s="104">
        <f t="shared" si="5"/>
        <v>207</v>
      </c>
      <c r="I63" s="82"/>
      <c r="J63" s="40"/>
      <c r="K63" s="108"/>
      <c r="L63" s="43"/>
      <c r="M63" s="40">
        <v>207</v>
      </c>
      <c r="N63" s="108">
        <v>53</v>
      </c>
      <c r="O63" s="43">
        <f t="shared" si="7"/>
        <v>18</v>
      </c>
    </row>
    <row r="64" spans="1:15" ht="25.05" customHeight="1" x14ac:dyDescent="0.4">
      <c r="A64" s="71">
        <v>59</v>
      </c>
      <c r="B64" s="92" t="s">
        <v>565</v>
      </c>
      <c r="C64" s="92" t="s">
        <v>404</v>
      </c>
      <c r="D64" s="92">
        <v>212</v>
      </c>
      <c r="E64" s="40" t="s">
        <v>566</v>
      </c>
      <c r="F64" s="107" t="s">
        <v>540</v>
      </c>
      <c r="G64" s="38">
        <f t="shared" si="4"/>
        <v>17</v>
      </c>
      <c r="H64" s="104">
        <f t="shared" si="5"/>
        <v>600</v>
      </c>
      <c r="I64" s="82"/>
      <c r="J64" s="40">
        <v>379</v>
      </c>
      <c r="K64" s="108">
        <v>51</v>
      </c>
      <c r="L64" s="43">
        <f>$L$4-K64+1</f>
        <v>5</v>
      </c>
      <c r="M64" s="40">
        <v>221</v>
      </c>
      <c r="N64" s="108">
        <v>59</v>
      </c>
      <c r="O64" s="43">
        <f t="shared" si="7"/>
        <v>12</v>
      </c>
    </row>
    <row r="65" spans="1:15" ht="25.05" customHeight="1" x14ac:dyDescent="0.4">
      <c r="A65" s="71">
        <v>60</v>
      </c>
      <c r="B65" s="92" t="s">
        <v>567</v>
      </c>
      <c r="C65" s="92" t="s">
        <v>73</v>
      </c>
      <c r="D65" s="92">
        <v>385</v>
      </c>
      <c r="E65" s="40" t="s">
        <v>568</v>
      </c>
      <c r="F65" s="107" t="s">
        <v>569</v>
      </c>
      <c r="G65" s="38">
        <f t="shared" si="4"/>
        <v>13</v>
      </c>
      <c r="H65" s="104">
        <f t="shared" si="5"/>
        <v>212</v>
      </c>
      <c r="I65" s="82"/>
      <c r="J65" s="40"/>
      <c r="K65" s="108"/>
      <c r="L65" s="43"/>
      <c r="M65" s="40">
        <v>212</v>
      </c>
      <c r="N65" s="108">
        <v>58</v>
      </c>
      <c r="O65" s="43">
        <f t="shared" si="7"/>
        <v>13</v>
      </c>
    </row>
    <row r="66" spans="1:15" ht="25.05" customHeight="1" x14ac:dyDescent="0.4">
      <c r="A66" s="71">
        <v>61</v>
      </c>
      <c r="B66" s="92" t="s">
        <v>570</v>
      </c>
      <c r="C66" s="92" t="s">
        <v>411</v>
      </c>
      <c r="D66" s="92">
        <v>439</v>
      </c>
      <c r="E66" s="40" t="s">
        <v>571</v>
      </c>
      <c r="F66" s="107" t="s">
        <v>537</v>
      </c>
      <c r="G66" s="38">
        <f t="shared" si="4"/>
        <v>12</v>
      </c>
      <c r="H66" s="104">
        <f t="shared" si="5"/>
        <v>615</v>
      </c>
      <c r="I66" s="82"/>
      <c r="J66" s="40">
        <v>392</v>
      </c>
      <c r="K66" s="108">
        <v>54</v>
      </c>
      <c r="L66" s="43">
        <f>$L$4-K66+1</f>
        <v>2</v>
      </c>
      <c r="M66" s="40">
        <v>223</v>
      </c>
      <c r="N66" s="108">
        <v>61</v>
      </c>
      <c r="O66" s="43">
        <f t="shared" si="7"/>
        <v>10</v>
      </c>
    </row>
    <row r="67" spans="1:15" ht="25.05" customHeight="1" x14ac:dyDescent="0.4">
      <c r="A67" s="71">
        <v>62</v>
      </c>
      <c r="B67" s="92" t="s">
        <v>572</v>
      </c>
      <c r="C67" s="92" t="s">
        <v>97</v>
      </c>
      <c r="D67" s="92">
        <v>361</v>
      </c>
      <c r="E67" s="40" t="s">
        <v>573</v>
      </c>
      <c r="F67" s="107" t="s">
        <v>556</v>
      </c>
      <c r="G67" s="38">
        <f t="shared" si="4"/>
        <v>11</v>
      </c>
      <c r="H67" s="104">
        <f t="shared" si="5"/>
        <v>222</v>
      </c>
      <c r="I67" s="82"/>
      <c r="J67" s="40"/>
      <c r="K67" s="108"/>
      <c r="L67" s="43"/>
      <c r="M67" s="40">
        <v>222</v>
      </c>
      <c r="N67" s="108">
        <v>60</v>
      </c>
      <c r="O67" s="43">
        <f t="shared" si="7"/>
        <v>11</v>
      </c>
    </row>
    <row r="68" spans="1:15" ht="25.05" customHeight="1" x14ac:dyDescent="0.4">
      <c r="A68" s="71">
        <v>63</v>
      </c>
      <c r="B68" s="92" t="s">
        <v>574</v>
      </c>
      <c r="C68" s="92" t="s">
        <v>73</v>
      </c>
      <c r="D68" s="92">
        <v>336</v>
      </c>
      <c r="E68" s="40" t="s">
        <v>575</v>
      </c>
      <c r="F68" s="107" t="s">
        <v>576</v>
      </c>
      <c r="G68" s="38">
        <f t="shared" si="4"/>
        <v>9</v>
      </c>
      <c r="H68" s="104">
        <f t="shared" si="5"/>
        <v>226</v>
      </c>
      <c r="I68" s="82"/>
      <c r="J68" s="40"/>
      <c r="K68" s="108"/>
      <c r="L68" s="43"/>
      <c r="M68" s="40">
        <v>226</v>
      </c>
      <c r="N68" s="108">
        <v>62</v>
      </c>
      <c r="O68" s="43">
        <f t="shared" si="7"/>
        <v>9</v>
      </c>
    </row>
    <row r="69" spans="1:15" ht="25.05" customHeight="1" x14ac:dyDescent="0.4">
      <c r="A69" s="71">
        <v>64</v>
      </c>
      <c r="B69" s="92" t="s">
        <v>577</v>
      </c>
      <c r="C69" s="92" t="s">
        <v>97</v>
      </c>
      <c r="D69" s="92">
        <v>457</v>
      </c>
      <c r="E69" s="40" t="s">
        <v>578</v>
      </c>
      <c r="F69" s="107" t="s">
        <v>537</v>
      </c>
      <c r="G69" s="38">
        <f t="shared" si="4"/>
        <v>9</v>
      </c>
      <c r="H69" s="104">
        <f t="shared" si="5"/>
        <v>627</v>
      </c>
      <c r="I69" s="82"/>
      <c r="J69" s="40">
        <v>392</v>
      </c>
      <c r="K69" s="108">
        <v>55</v>
      </c>
      <c r="L69" s="43">
        <f>$L$4-K69+1</f>
        <v>1</v>
      </c>
      <c r="M69" s="40">
        <v>235</v>
      </c>
      <c r="N69" s="108">
        <v>63</v>
      </c>
      <c r="O69" s="43">
        <f t="shared" si="7"/>
        <v>8</v>
      </c>
    </row>
    <row r="70" spans="1:15" ht="25.05" customHeight="1" x14ac:dyDescent="0.4">
      <c r="A70" s="71">
        <v>65</v>
      </c>
      <c r="B70" s="92" t="s">
        <v>579</v>
      </c>
      <c r="C70" s="92" t="s">
        <v>411</v>
      </c>
      <c r="D70" s="92">
        <v>464</v>
      </c>
      <c r="E70" s="40" t="s">
        <v>580</v>
      </c>
      <c r="F70" s="107" t="s">
        <v>529</v>
      </c>
      <c r="G70" s="38">
        <f t="shared" ref="G70:G75" si="8">L70+O70</f>
        <v>7</v>
      </c>
      <c r="H70" s="104">
        <f t="shared" ref="H70:H75" si="9">J70+M70</f>
        <v>650</v>
      </c>
      <c r="I70" s="82"/>
      <c r="J70" s="40">
        <v>392</v>
      </c>
      <c r="K70" s="108">
        <v>53</v>
      </c>
      <c r="L70" s="43">
        <f>$L$4-K70+1</f>
        <v>3</v>
      </c>
      <c r="M70" s="40">
        <v>258</v>
      </c>
      <c r="N70" s="108">
        <v>67</v>
      </c>
      <c r="O70" s="43">
        <f t="shared" ref="O70:O75" si="10">$O$4-N70+1</f>
        <v>4</v>
      </c>
    </row>
    <row r="71" spans="1:15" ht="25.05" customHeight="1" x14ac:dyDescent="0.4">
      <c r="A71" s="71">
        <v>66</v>
      </c>
      <c r="B71" s="92" t="s">
        <v>581</v>
      </c>
      <c r="C71" s="92" t="s">
        <v>73</v>
      </c>
      <c r="D71" s="92">
        <v>542</v>
      </c>
      <c r="E71" s="40" t="s">
        <v>495</v>
      </c>
      <c r="F71" s="107" t="s">
        <v>556</v>
      </c>
      <c r="G71" s="38">
        <f t="shared" si="8"/>
        <v>6</v>
      </c>
      <c r="H71" s="104">
        <f t="shared" si="9"/>
        <v>244</v>
      </c>
      <c r="I71" s="82"/>
      <c r="J71" s="40"/>
      <c r="K71" s="108"/>
      <c r="L71" s="43"/>
      <c r="M71" s="40">
        <v>244</v>
      </c>
      <c r="N71" s="108">
        <v>65</v>
      </c>
      <c r="O71" s="43">
        <f t="shared" si="10"/>
        <v>6</v>
      </c>
    </row>
    <row r="72" spans="1:15" ht="25.05" customHeight="1" x14ac:dyDescent="0.4">
      <c r="A72" s="71">
        <v>67</v>
      </c>
      <c r="B72" s="92" t="s">
        <v>582</v>
      </c>
      <c r="C72" s="92" t="s">
        <v>73</v>
      </c>
      <c r="D72" s="92">
        <v>521</v>
      </c>
      <c r="E72" s="40" t="s">
        <v>583</v>
      </c>
      <c r="F72" s="107" t="s">
        <v>584</v>
      </c>
      <c r="G72" s="38">
        <f t="shared" si="8"/>
        <v>5</v>
      </c>
      <c r="H72" s="104">
        <f t="shared" si="9"/>
        <v>254</v>
      </c>
      <c r="I72" s="82"/>
      <c r="J72" s="40"/>
      <c r="K72" s="108"/>
      <c r="L72" s="43"/>
      <c r="M72" s="40">
        <v>254</v>
      </c>
      <c r="N72" s="108">
        <v>66</v>
      </c>
      <c r="O72" s="43">
        <f t="shared" si="10"/>
        <v>5</v>
      </c>
    </row>
    <row r="73" spans="1:15" ht="25.05" customHeight="1" x14ac:dyDescent="0.4">
      <c r="A73" s="71">
        <v>68</v>
      </c>
      <c r="B73" s="92" t="s">
        <v>585</v>
      </c>
      <c r="C73" s="92" t="s">
        <v>411</v>
      </c>
      <c r="D73" s="92">
        <v>280</v>
      </c>
      <c r="E73" s="40" t="s">
        <v>586</v>
      </c>
      <c r="F73" s="107" t="s">
        <v>529</v>
      </c>
      <c r="G73" s="38">
        <f t="shared" si="8"/>
        <v>5</v>
      </c>
      <c r="H73" s="104">
        <f t="shared" si="9"/>
        <v>676</v>
      </c>
      <c r="I73" s="82"/>
      <c r="J73" s="40">
        <v>392</v>
      </c>
      <c r="K73" s="108">
        <v>52</v>
      </c>
      <c r="L73" s="43">
        <f>$L$4-K73+1</f>
        <v>4</v>
      </c>
      <c r="M73" s="40">
        <v>284</v>
      </c>
      <c r="N73" s="108">
        <v>70</v>
      </c>
      <c r="O73" s="43">
        <f t="shared" si="10"/>
        <v>1</v>
      </c>
    </row>
    <row r="74" spans="1:15" ht="25.05" customHeight="1" x14ac:dyDescent="0.4">
      <c r="A74" s="71">
        <v>69</v>
      </c>
      <c r="B74" s="92" t="s">
        <v>587</v>
      </c>
      <c r="C74" s="92" t="s">
        <v>97</v>
      </c>
      <c r="D74" s="92">
        <v>405</v>
      </c>
      <c r="E74" s="40" t="s">
        <v>588</v>
      </c>
      <c r="F74" s="107" t="s">
        <v>589</v>
      </c>
      <c r="G74" s="38">
        <f t="shared" si="8"/>
        <v>3</v>
      </c>
      <c r="H74" s="104">
        <f t="shared" si="9"/>
        <v>259</v>
      </c>
      <c r="I74" s="82"/>
      <c r="J74" s="40"/>
      <c r="K74" s="108"/>
      <c r="L74" s="43"/>
      <c r="M74" s="40">
        <v>259</v>
      </c>
      <c r="N74" s="108">
        <v>68</v>
      </c>
      <c r="O74" s="43">
        <f t="shared" si="10"/>
        <v>3</v>
      </c>
    </row>
    <row r="75" spans="1:15" ht="25.05" customHeight="1" thickBot="1" x14ac:dyDescent="0.45">
      <c r="A75" s="71">
        <v>70</v>
      </c>
      <c r="B75" s="92" t="s">
        <v>590</v>
      </c>
      <c r="C75" s="92" t="s">
        <v>73</v>
      </c>
      <c r="D75" s="92">
        <v>273</v>
      </c>
      <c r="E75" s="40" t="s">
        <v>591</v>
      </c>
      <c r="F75" s="107" t="s">
        <v>592</v>
      </c>
      <c r="G75" s="70">
        <f t="shared" si="8"/>
        <v>2</v>
      </c>
      <c r="H75" s="104">
        <f t="shared" si="9"/>
        <v>284</v>
      </c>
      <c r="I75" s="82"/>
      <c r="J75" s="40"/>
      <c r="K75" s="109"/>
      <c r="L75" s="43"/>
      <c r="M75" s="40">
        <v>284</v>
      </c>
      <c r="N75" s="109">
        <v>69</v>
      </c>
      <c r="O75" s="43">
        <f t="shared" si="10"/>
        <v>2</v>
      </c>
    </row>
    <row r="76" spans="1:15" ht="18" thickTop="1" x14ac:dyDescent="0.4"/>
  </sheetData>
  <autoFilter ref="A3:O75" xr:uid="{204B5E09-AFE7-41B6-BE31-BA7AA787A41A}">
    <filterColumn colId="9" showButton="0"/>
    <filterColumn colId="10" showButton="0"/>
    <filterColumn colId="12" showButton="0"/>
    <filterColumn colId="13" showButton="0"/>
    <sortState xmlns:xlrd2="http://schemas.microsoft.com/office/spreadsheetml/2017/richdata2" ref="A8:O75">
      <sortCondition descending="1" ref="G6:G75"/>
      <sortCondition ref="H6:H75"/>
    </sortState>
  </autoFilter>
  <mergeCells count="13">
    <mergeCell ref="G3:G5"/>
    <mergeCell ref="H3:H5"/>
    <mergeCell ref="I3:I5"/>
    <mergeCell ref="J3:L3"/>
    <mergeCell ref="M3:O3"/>
    <mergeCell ref="J4:K4"/>
    <mergeCell ref="M4:N4"/>
    <mergeCell ref="F3:F5"/>
    <mergeCell ref="A3:A5"/>
    <mergeCell ref="B3:B5"/>
    <mergeCell ref="C3:C5"/>
    <mergeCell ref="D3:D5"/>
    <mergeCell ref="E3:E5"/>
  </mergeCells>
  <phoneticPr fontId="1" type="noConversion"/>
  <pageMargins left="0.7" right="0.7" top="0.75" bottom="0.75" header="0.3" footer="0.3"/>
  <pageSetup paperSize="9" scale="4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372AA1-E806-4855-994A-7EC646659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13</vt:i4>
      </vt:variant>
    </vt:vector>
  </HeadingPairs>
  <TitlesOfParts>
    <vt:vector size="26" baseType="lpstr">
      <vt:lpstr>레이저(남)</vt:lpstr>
      <vt:lpstr>레이저레이디얼</vt:lpstr>
      <vt:lpstr>레이저4.7(남)</vt:lpstr>
      <vt:lpstr>레이저4.7(여)</vt:lpstr>
      <vt:lpstr>iQFoil(남)</vt:lpstr>
      <vt:lpstr>iQFoil(여)</vt:lpstr>
      <vt:lpstr>470(남성)</vt:lpstr>
      <vt:lpstr>470(혼성)</vt:lpstr>
      <vt:lpstr>49er(남)</vt:lpstr>
      <vt:lpstr>420</vt:lpstr>
      <vt:lpstr>카이트보딩(남)</vt:lpstr>
      <vt:lpstr>카이트보딩(여)</vt:lpstr>
      <vt:lpstr>옵티미스트(전체)</vt:lpstr>
      <vt:lpstr>'420'!Print_Area</vt:lpstr>
      <vt:lpstr>'470(남성)'!Print_Area</vt:lpstr>
      <vt:lpstr>'470(혼성)'!Print_Area</vt:lpstr>
      <vt:lpstr>'49er(남)'!Print_Area</vt:lpstr>
      <vt:lpstr>'iQFoil(남)'!Print_Area</vt:lpstr>
      <vt:lpstr>'iQFoil(여)'!Print_Area</vt:lpstr>
      <vt:lpstr>'레이저(남)'!Print_Area</vt:lpstr>
      <vt:lpstr>'레이저4.7(남)'!Print_Area</vt:lpstr>
      <vt:lpstr>'레이저4.7(여)'!Print_Area</vt:lpstr>
      <vt:lpstr>레이저레이디얼!Print_Area</vt:lpstr>
      <vt:lpstr>'옵티미스트(전체)'!Print_Area</vt:lpstr>
      <vt:lpstr>'카이트보딩(남)'!Print_Area</vt:lpstr>
      <vt:lpstr>'카이트보딩(여)'!Print_Area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ksaf2</cp:lastModifiedBy>
  <cp:lastPrinted>2021-06-30T05:27:59Z</cp:lastPrinted>
  <dcterms:created xsi:type="dcterms:W3CDTF">2015-10-26T01:21:36Z</dcterms:created>
  <dcterms:modified xsi:type="dcterms:W3CDTF">2021-09-27T05:37:23Z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