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8800" windowHeight="122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Sheet1!$A$1:$I$38</definedName>
  </definedNames>
  <calcPr calcId="162913"/>
</workbook>
</file>

<file path=xl/calcChain.xml><?xml version="1.0" encoding="utf-8"?>
<calcChain xmlns="http://schemas.openxmlformats.org/spreadsheetml/2006/main">
  <c r="D20" i="1"/>
  <c r="D19"/>
  <c r="D28" l="1"/>
  <c r="D27"/>
  <c r="H8" l="1"/>
  <c r="G8"/>
  <c r="F8"/>
  <c r="H6"/>
  <c r="G6"/>
  <c r="F6"/>
  <c r="D8" l="1"/>
  <c r="D9"/>
  <c r="D10"/>
  <c r="D11"/>
  <c r="D12"/>
  <c r="D13"/>
  <c r="D14"/>
  <c r="D15"/>
  <c r="D16"/>
  <c r="D17"/>
  <c r="D18"/>
  <c r="D21"/>
  <c r="D22"/>
  <c r="D23"/>
  <c r="D24"/>
  <c r="D25"/>
  <c r="D26"/>
  <c r="D29"/>
  <c r="D30"/>
  <c r="D31"/>
  <c r="D32"/>
  <c r="D33"/>
  <c r="D34"/>
  <c r="D35"/>
  <c r="D36"/>
  <c r="D6"/>
  <c r="D7" l="1"/>
  <c r="D5"/>
  <c r="D43" s="1"/>
  <c r="D42" l="1"/>
</calcChain>
</file>

<file path=xl/sharedStrings.xml><?xml version="1.0" encoding="utf-8"?>
<sst xmlns="http://schemas.openxmlformats.org/spreadsheetml/2006/main" count="79" uniqueCount="49">
  <si>
    <t>북한이탈주민정착지원사무소</t>
  </si>
  <si>
    <t>여성가족부 권익정책과</t>
  </si>
  <si>
    <t>충청북도 여성정책관</t>
  </si>
  <si>
    <t>서울올림픽기념국민체육진흥공단</t>
  </si>
  <si>
    <t>추천기관</t>
    <phoneticPr fontId="2" type="noConversion"/>
  </si>
  <si>
    <t>추천대상자</t>
    <phoneticPr fontId="2" type="noConversion"/>
  </si>
  <si>
    <t>주택형</t>
    <phoneticPr fontId="2" type="noConversion"/>
  </si>
  <si>
    <t>주택타입</t>
    <phoneticPr fontId="2" type="noConversion"/>
  </si>
  <si>
    <t>국가유공자 등</t>
    <phoneticPr fontId="2" type="noConversion"/>
  </si>
  <si>
    <t>장애인</t>
    <phoneticPr fontId="2" type="noConversion"/>
  </si>
  <si>
    <t>북한이탈주민</t>
    <phoneticPr fontId="2" type="noConversion"/>
  </si>
  <si>
    <t>일본군위안부</t>
    <phoneticPr fontId="2" type="noConversion"/>
  </si>
  <si>
    <t>충북지방중소벤처기업청 창업성장지원과</t>
    <phoneticPr fontId="2" type="noConversion"/>
  </si>
  <si>
    <t>중소기업근로자</t>
    <phoneticPr fontId="2" type="noConversion"/>
  </si>
  <si>
    <t>충청북도 복지정책과</t>
    <phoneticPr fontId="2" type="noConversion"/>
  </si>
  <si>
    <t>의사상자</t>
    <phoneticPr fontId="2" type="noConversion"/>
  </si>
  <si>
    <t>다문화가족</t>
    <phoneticPr fontId="2" type="noConversion"/>
  </si>
  <si>
    <t>한부모가족</t>
    <phoneticPr fontId="2" type="noConversion"/>
  </si>
  <si>
    <t>충청북도 노인장애인과</t>
    <phoneticPr fontId="2" type="noConversion"/>
  </si>
  <si>
    <t>공무원연금공단</t>
    <phoneticPr fontId="2" type="noConversion"/>
  </si>
  <si>
    <t>공무원</t>
    <phoneticPr fontId="2" type="noConversion"/>
  </si>
  <si>
    <t>통일부 이산가족과</t>
    <phoneticPr fontId="2" type="noConversion"/>
  </si>
  <si>
    <t>납북피해자</t>
    <phoneticPr fontId="2" type="noConversion"/>
  </si>
  <si>
    <t>대한민국체육유공자</t>
    <phoneticPr fontId="2" type="noConversion"/>
  </si>
  <si>
    <t>예비대상자</t>
    <phoneticPr fontId="2" type="noConversion"/>
  </si>
  <si>
    <t>추천내역</t>
    <phoneticPr fontId="2" type="noConversion"/>
  </si>
  <si>
    <t>당첨예정자</t>
    <phoneticPr fontId="2" type="noConversion"/>
  </si>
  <si>
    <t>* 배정 확정된 물량(당첨예정자) 외 예비대상자 추가 추천</t>
    <phoneticPr fontId="2" type="noConversion"/>
  </si>
  <si>
    <t>충북북부 보훈지청</t>
    <phoneticPr fontId="2" type="noConversion"/>
  </si>
  <si>
    <t>충주호암 A-1블록 기관추천 특별공급 배정내역</t>
    <phoneticPr fontId="2" type="noConversion"/>
  </si>
  <si>
    <t>059.9900A</t>
    <phoneticPr fontId="2" type="noConversion"/>
  </si>
  <si>
    <t>059.9900B</t>
    <phoneticPr fontId="2" type="noConversion"/>
  </si>
  <si>
    <t>059.7200C</t>
    <phoneticPr fontId="2" type="noConversion"/>
  </si>
  <si>
    <t>059.9600D</t>
    <phoneticPr fontId="2" type="noConversion"/>
  </si>
  <si>
    <t>59A</t>
    <phoneticPr fontId="2" type="noConversion"/>
  </si>
  <si>
    <t>59B</t>
    <phoneticPr fontId="2" type="noConversion"/>
  </si>
  <si>
    <t>59C</t>
    <phoneticPr fontId="2" type="noConversion"/>
  </si>
  <si>
    <t>59D</t>
    <phoneticPr fontId="2" type="noConversion"/>
  </si>
  <si>
    <t>충주시청, 충청북도 건축문화과</t>
    <phoneticPr fontId="2" type="noConversion"/>
  </si>
  <si>
    <t>대한체육회</t>
    <phoneticPr fontId="2" type="noConversion"/>
  </si>
  <si>
    <t>우수선수</t>
    <phoneticPr fontId="2" type="noConversion"/>
  </si>
  <si>
    <t>우수기능인</t>
    <phoneticPr fontId="2" type="noConversion"/>
  </si>
  <si>
    <t>한국산업인력공단</t>
    <phoneticPr fontId="2" type="noConversion"/>
  </si>
  <si>
    <t>충북북부 보훈지청</t>
    <phoneticPr fontId="2" type="noConversion"/>
  </si>
  <si>
    <t>장기복무제대군인</t>
    <phoneticPr fontId="2" type="noConversion"/>
  </si>
  <si>
    <t>국군복지단</t>
    <phoneticPr fontId="2" type="noConversion"/>
  </si>
  <si>
    <t>10년이상 복무군인</t>
    <phoneticPr fontId="2" type="noConversion"/>
  </si>
  <si>
    <t>지자체 철거민, 
도시활력증진지역 개발사업 등 관련자</t>
    <phoneticPr fontId="2" type="noConversion"/>
  </si>
  <si>
    <t>비 고</t>
    <phoneticPr fontId="2" type="noConversion"/>
  </si>
</sst>
</file>

<file path=xl/styles.xml><?xml version="1.0" encoding="utf-8"?>
<styleSheet xmlns="http://schemas.openxmlformats.org/spreadsheetml/2006/main">
  <numFmts count="1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 * #,##0.00_ ;_ * \-#,##0.00_ ;_ * &quot;-&quot;??_ ;_ @_ "/>
    <numFmt numFmtId="177" formatCode="_ * #,##0_ ;_ * \-#,##0_ ;_ * &quot;-&quot;_ ;_ @_ "/>
    <numFmt numFmtId="178" formatCode="_ &quot;₩&quot;* #,##0_ ;_ &quot;₩&quot;* &quot;₩&quot;\!\-#,##0_ ;_ &quot;₩&quot;* &quot;-&quot;_ ;_ @_ "/>
    <numFmt numFmtId="179" formatCode="_-* #,##0.0_-;\-* #,##0.0_-;_-* &quot;-&quot;_-;_-@_-"/>
    <numFmt numFmtId="180" formatCode="_ * #,##0.0_ ;_ * \-#,##0.0_ ;_ * &quot;-&quot;_ ;_ @_ "/>
    <numFmt numFmtId="181" formatCode="_ &quot;₩&quot;* #,##0.00_ ;_ &quot;₩&quot;* &quot;₩&quot;\!\-#,##0.00_ ;_ &quot;₩&quot;* &quot;-&quot;??_ ;_ @_ "/>
    <numFmt numFmtId="182" formatCode="0.00_);[Red]\(0.00\)"/>
    <numFmt numFmtId="183" formatCode="_ * #,##0.00_ ;_ * \-#,##0.00_ ;_ * &quot;-&quot;_ ;_ @_ "/>
    <numFmt numFmtId="184" formatCode="_-* #,##0.00_-;\-* #,##0.00_-;_-* &quot;-&quot;_-;_-@_-"/>
    <numFmt numFmtId="185" formatCode="_ * #,##0.00_ ;_ * &quot;₩&quot;\!\-#,##0.00_ ;_ * &quot;-&quot;??_ ;_ @_ "/>
    <numFmt numFmtId="186" formatCode="0.0"/>
    <numFmt numFmtId="187" formatCode="_ * #,##0.0000000_ ;_ * \-#,##0.0000000_ ;_ * &quot;-&quot;_ ;_ @_ "/>
    <numFmt numFmtId="188" formatCode="#."/>
  </numFmts>
  <fonts count="4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Times New Roman"/>
      <family val="1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바탕체"/>
      <family val="1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2"/>
      <name val="¹????¼"/>
      <family val="1"/>
      <charset val="129"/>
    </font>
    <font>
      <sz val="10"/>
      <name val="±¼¸²?¼"/>
      <family val="3"/>
      <charset val="129"/>
    </font>
    <font>
      <sz val="12"/>
      <name val="COUR"/>
      <family val="1"/>
    </font>
    <font>
      <sz val="11"/>
      <name val="￥i￠￢￠?o"/>
      <family val="3"/>
      <charset val="129"/>
    </font>
    <font>
      <sz val="1"/>
      <color indexed="16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2"/>
      <name val="¹ÙÅÁÃ¼"/>
      <family val="1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10"/>
      <name val="µ¸¿òÃ¼"/>
      <family val="3"/>
      <charset val="129"/>
    </font>
    <font>
      <sz val="10"/>
      <name val="μ¸¿oA¼"/>
      <family val="3"/>
      <charset val="129"/>
    </font>
    <font>
      <sz val="12"/>
      <name val="µ¸¿òÃ¼"/>
      <family val="1"/>
      <charset val="129"/>
    </font>
    <font>
      <sz val="12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1"/>
      <name val="µ¸¿òÃ¼"/>
      <family val="3"/>
      <charset val="129"/>
    </font>
    <font>
      <sz val="10"/>
      <name val="¹ÙÅÁÃ¼"/>
      <family val="1"/>
      <charset val="129"/>
    </font>
    <font>
      <u/>
      <sz val="12"/>
      <color indexed="36"/>
      <name val="바탕체"/>
      <family val="1"/>
      <charset val="129"/>
    </font>
    <font>
      <u/>
      <sz val="12"/>
      <color indexed="12"/>
      <name val="바탕체"/>
      <family val="1"/>
      <charset val="129"/>
    </font>
    <font>
      <sz val="10"/>
      <name val="Courier"/>
      <family val="3"/>
    </font>
    <font>
      <sz val="1"/>
      <color indexed="0"/>
      <name val="Courier"/>
      <family val="3"/>
    </font>
    <font>
      <sz val="12"/>
      <color theme="1"/>
      <name val="맑은 고딕"/>
      <family val="3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6"/>
      <color rgb="FF000000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4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3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8" fillId="0" borderId="3">
      <alignment horizontal="centerContinuous" vertical="center"/>
    </xf>
    <xf numFmtId="0" fontId="8" fillId="0" borderId="3">
      <alignment horizontal="centerContinuous" vertical="center"/>
    </xf>
    <xf numFmtId="0" fontId="8" fillId="0" borderId="3">
      <alignment horizontal="centerContinuous" vertical="center"/>
    </xf>
    <xf numFmtId="0" fontId="8" fillId="0" borderId="3">
      <alignment horizontal="centerContinuous" vertical="center"/>
    </xf>
    <xf numFmtId="0" fontId="8" fillId="0" borderId="3">
      <alignment horizontal="centerContinuous" vertical="center"/>
    </xf>
    <xf numFmtId="0" fontId="8" fillId="0" borderId="3">
      <alignment horizontal="centerContinuous" vertical="center"/>
    </xf>
    <xf numFmtId="0" fontId="7" fillId="0" borderId="3">
      <alignment horizontal="centerContinuous" vertical="center"/>
    </xf>
    <xf numFmtId="0" fontId="8" fillId="0" borderId="3">
      <alignment horizontal="centerContinuous" vertical="center"/>
    </xf>
    <xf numFmtId="0" fontId="9" fillId="0" borderId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/>
    <xf numFmtId="0" fontId="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2" borderId="0"/>
    <xf numFmtId="0" fontId="9" fillId="0" borderId="0"/>
    <xf numFmtId="0" fontId="3" fillId="0" borderId="0"/>
    <xf numFmtId="0" fontId="10" fillId="0" borderId="0"/>
    <xf numFmtId="0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6" fillId="0" borderId="0"/>
    <xf numFmtId="0" fontId="15" fillId="0" borderId="0">
      <protection locked="0"/>
    </xf>
    <xf numFmtId="0" fontId="15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1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>
      <protection locked="0"/>
    </xf>
    <xf numFmtId="178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37" fontId="17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37" fontId="17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5" fillId="0" borderId="0">
      <protection locked="0"/>
    </xf>
    <xf numFmtId="181" fontId="24" fillId="0" borderId="0" applyFont="0" applyFill="0" applyBorder="0" applyAlignment="0" applyProtection="0"/>
    <xf numFmtId="0" fontId="21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37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0" fillId="0" borderId="0" applyFont="0" applyFill="0" applyBorder="0" applyAlignment="0" applyProtection="0"/>
    <xf numFmtId="37" fontId="17" fillId="0" borderId="0" applyFont="0" applyFill="0" applyBorder="0" applyAlignment="0" applyProtection="0"/>
    <xf numFmtId="0" fontId="15" fillId="0" borderId="0">
      <protection locked="0"/>
    </xf>
    <xf numFmtId="176" fontId="10" fillId="0" borderId="0" applyFont="0" applyFill="0" applyBorder="0" applyAlignment="0" applyProtection="0"/>
    <xf numFmtId="0" fontId="27" fillId="0" borderId="0"/>
    <xf numFmtId="0" fontId="28" fillId="0" borderId="0"/>
    <xf numFmtId="0" fontId="29" fillId="0" borderId="0"/>
    <xf numFmtId="0" fontId="17" fillId="0" borderId="0"/>
    <xf numFmtId="0" fontId="30" fillId="0" borderId="0"/>
    <xf numFmtId="0" fontId="22" fillId="0" borderId="0"/>
    <xf numFmtId="0" fontId="20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27" fillId="0" borderId="0"/>
    <xf numFmtId="0" fontId="20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187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88" fontId="15" fillId="0" borderId="0">
      <protection locked="0"/>
    </xf>
    <xf numFmtId="0" fontId="10" fillId="0" borderId="0" applyFont="0" applyFill="0" applyBorder="0" applyAlignment="0" applyProtection="0"/>
    <xf numFmtId="0" fontId="5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10" fillId="0" borderId="0"/>
    <xf numFmtId="0" fontId="33" fillId="0" borderId="0"/>
    <xf numFmtId="0" fontId="10" fillId="0" borderId="0"/>
    <xf numFmtId="188" fontId="15" fillId="0" borderId="0">
      <protection locked="0"/>
    </xf>
    <xf numFmtId="176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4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3" fillId="0" borderId="0" applyFont="0" applyFill="0" applyBorder="0" applyAlignment="0" applyProtection="0"/>
  </cellStyleXfs>
  <cellXfs count="52">
    <xf numFmtId="0" fontId="0" fillId="0" borderId="0" xfId="0">
      <alignment vertical="center"/>
    </xf>
    <xf numFmtId="0" fontId="36" fillId="0" borderId="0" xfId="0" applyFont="1">
      <alignment vertical="center"/>
    </xf>
    <xf numFmtId="0" fontId="35" fillId="0" borderId="0" xfId="0" applyFont="1" applyFill="1">
      <alignment vertical="center"/>
    </xf>
    <xf numFmtId="0" fontId="35" fillId="0" borderId="0" xfId="0" applyFont="1">
      <alignment vertical="center"/>
    </xf>
    <xf numFmtId="41" fontId="35" fillId="0" borderId="0" xfId="0" applyNumberFormat="1" applyFont="1">
      <alignment vertical="center"/>
    </xf>
    <xf numFmtId="0" fontId="37" fillId="3" borderId="9" xfId="0" applyFont="1" applyFill="1" applyBorder="1" applyAlignment="1">
      <alignment horizontal="center" vertical="center" wrapText="1"/>
    </xf>
    <xf numFmtId="0" fontId="37" fillId="3" borderId="9" xfId="0" applyFont="1" applyFill="1" applyBorder="1" applyAlignment="1">
      <alignment horizontal="center" vertical="center"/>
    </xf>
    <xf numFmtId="184" fontId="39" fillId="0" borderId="18" xfId="0" applyNumberFormat="1" applyFont="1" applyFill="1" applyBorder="1" applyAlignment="1">
      <alignment horizontal="center" vertical="center" wrapText="1"/>
    </xf>
    <xf numFmtId="41" fontId="40" fillId="0" borderId="18" xfId="0" applyNumberFormat="1" applyFont="1" applyFill="1" applyBorder="1" applyAlignment="1">
      <alignment horizontal="center" vertical="center" wrapText="1"/>
    </xf>
    <xf numFmtId="41" fontId="38" fillId="0" borderId="18" xfId="0" applyNumberFormat="1" applyFont="1" applyFill="1" applyBorder="1">
      <alignment vertical="center"/>
    </xf>
    <xf numFmtId="0" fontId="38" fillId="0" borderId="19" xfId="0" applyFont="1" applyFill="1" applyBorder="1" applyAlignment="1">
      <alignment horizontal="center" vertical="center"/>
    </xf>
    <xf numFmtId="184" fontId="39" fillId="0" borderId="20" xfId="0" applyNumberFormat="1" applyFont="1" applyFill="1" applyBorder="1" applyAlignment="1">
      <alignment horizontal="center" vertical="center" wrapText="1"/>
    </xf>
    <xf numFmtId="41" fontId="40" fillId="0" borderId="24" xfId="0" applyNumberFormat="1" applyFont="1" applyFill="1" applyBorder="1" applyAlignment="1">
      <alignment horizontal="center" vertical="center" wrapText="1"/>
    </xf>
    <xf numFmtId="41" fontId="40" fillId="0" borderId="20" xfId="0" applyNumberFormat="1" applyFont="1" applyFill="1" applyBorder="1" applyAlignment="1">
      <alignment horizontal="center" vertical="center" wrapText="1"/>
    </xf>
    <xf numFmtId="0" fontId="38" fillId="0" borderId="21" xfId="0" applyFont="1" applyFill="1" applyBorder="1" applyAlignment="1">
      <alignment horizontal="center" vertical="center"/>
    </xf>
    <xf numFmtId="184" fontId="39" fillId="0" borderId="7" xfId="0" applyNumberFormat="1" applyFont="1" applyFill="1" applyBorder="1" applyAlignment="1">
      <alignment horizontal="center" vertical="center" wrapText="1"/>
    </xf>
    <xf numFmtId="41" fontId="40" fillId="0" borderId="7" xfId="0" applyNumberFormat="1" applyFont="1" applyFill="1" applyBorder="1" applyAlignment="1">
      <alignment horizontal="center" vertical="center" wrapText="1"/>
    </xf>
    <xf numFmtId="41" fontId="38" fillId="0" borderId="7" xfId="0" applyNumberFormat="1" applyFont="1" applyFill="1" applyBorder="1">
      <alignment vertical="center"/>
    </xf>
    <xf numFmtId="0" fontId="38" fillId="0" borderId="15" xfId="0" applyFont="1" applyFill="1" applyBorder="1" applyAlignment="1">
      <alignment horizontal="center" vertical="center"/>
    </xf>
    <xf numFmtId="41" fontId="38" fillId="0" borderId="20" xfId="0" applyNumberFormat="1" applyFont="1" applyFill="1" applyBorder="1">
      <alignment vertical="center"/>
    </xf>
    <xf numFmtId="184" fontId="39" fillId="0" borderId="22" xfId="0" applyNumberFormat="1" applyFont="1" applyFill="1" applyBorder="1" applyAlignment="1">
      <alignment horizontal="center" vertical="center" wrapText="1"/>
    </xf>
    <xf numFmtId="41" fontId="40" fillId="0" borderId="22" xfId="0" applyNumberFormat="1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/>
    </xf>
    <xf numFmtId="0" fontId="37" fillId="3" borderId="7" xfId="0" applyFont="1" applyFill="1" applyBorder="1" applyAlignment="1">
      <alignment horizontal="center" vertical="center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184" fontId="39" fillId="0" borderId="5" xfId="0" applyNumberFormat="1" applyFont="1" applyFill="1" applyBorder="1" applyAlignment="1">
      <alignment horizontal="center" vertical="center" wrapText="1"/>
    </xf>
    <xf numFmtId="184" fontId="39" fillId="0" borderId="4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37" fillId="3" borderId="16" xfId="0" applyFont="1" applyFill="1" applyBorder="1" applyAlignment="1">
      <alignment horizontal="center" vertical="center"/>
    </xf>
    <xf numFmtId="0" fontId="37" fillId="3" borderId="17" xfId="0" applyFont="1" applyFill="1" applyBorder="1" applyAlignment="1">
      <alignment horizontal="center" vertical="center"/>
    </xf>
    <xf numFmtId="184" fontId="39" fillId="0" borderId="13" xfId="0" applyNumberFormat="1" applyFont="1" applyFill="1" applyBorder="1" applyAlignment="1">
      <alignment horizontal="center" vertical="center" wrapText="1"/>
    </xf>
    <xf numFmtId="184" fontId="39" fillId="0" borderId="14" xfId="0" applyNumberFormat="1" applyFont="1" applyFill="1" applyBorder="1" applyAlignment="1">
      <alignment horizontal="center" vertical="center" wrapText="1"/>
    </xf>
    <xf numFmtId="0" fontId="37" fillId="3" borderId="8" xfId="0" applyFont="1" applyFill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7" fillId="3" borderId="9" xfId="0" applyFont="1" applyFill="1" applyBorder="1" applyAlignment="1">
      <alignment horizontal="center" vertical="center"/>
    </xf>
    <xf numFmtId="0" fontId="37" fillId="3" borderId="7" xfId="0" applyFont="1" applyFill="1" applyBorder="1" applyAlignment="1">
      <alignment horizontal="center" vertical="center"/>
    </xf>
    <xf numFmtId="0" fontId="37" fillId="3" borderId="10" xfId="0" applyFont="1" applyFill="1" applyBorder="1" applyAlignment="1">
      <alignment horizontal="center" vertical="center"/>
    </xf>
    <xf numFmtId="0" fontId="37" fillId="3" borderId="12" xfId="0" applyFont="1" applyFill="1" applyBorder="1" applyAlignment="1">
      <alignment horizontal="center" vertical="center"/>
    </xf>
    <xf numFmtId="0" fontId="39" fillId="4" borderId="5" xfId="0" applyFont="1" applyFill="1" applyBorder="1" applyAlignment="1">
      <alignment horizontal="center" vertical="center" wrapText="1"/>
    </xf>
    <xf numFmtId="0" fontId="39" fillId="4" borderId="4" xfId="0" applyFont="1" applyFill="1" applyBorder="1" applyAlignment="1">
      <alignment horizontal="center" vertical="center" wrapText="1"/>
    </xf>
    <xf numFmtId="184" fontId="39" fillId="4" borderId="7" xfId="0" applyNumberFormat="1" applyFont="1" applyFill="1" applyBorder="1" applyAlignment="1">
      <alignment horizontal="center" vertical="center" wrapText="1"/>
    </xf>
    <xf numFmtId="41" fontId="40" fillId="4" borderId="7" xfId="0" applyNumberFormat="1" applyFont="1" applyFill="1" applyBorder="1" applyAlignment="1">
      <alignment horizontal="center" vertical="center" wrapText="1"/>
    </xf>
    <xf numFmtId="41" fontId="38" fillId="4" borderId="7" xfId="0" applyNumberFormat="1" applyFont="1" applyFill="1" applyBorder="1">
      <alignment vertical="center"/>
    </xf>
    <xf numFmtId="0" fontId="38" fillId="4" borderId="15" xfId="0" applyFont="1" applyFill="1" applyBorder="1" applyAlignment="1">
      <alignment horizontal="center" vertical="center"/>
    </xf>
    <xf numFmtId="184" fontId="39" fillId="4" borderId="20" xfId="0" applyNumberFormat="1" applyFont="1" applyFill="1" applyBorder="1" applyAlignment="1">
      <alignment horizontal="center" vertical="center" wrapText="1"/>
    </xf>
    <xf numFmtId="41" fontId="40" fillId="4" borderId="24" xfId="0" applyNumberFormat="1" applyFont="1" applyFill="1" applyBorder="1" applyAlignment="1">
      <alignment horizontal="center" vertical="center" wrapText="1"/>
    </xf>
    <xf numFmtId="41" fontId="40" fillId="4" borderId="20" xfId="0" applyNumberFormat="1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/>
    </xf>
  </cellXfs>
  <cellStyles count="145">
    <cellStyle name=" " xfId="6"/>
    <cellStyle name=" ?&quot;U??2U??BU??RU??bU??rU??괮??뭊??줦_x000e_`?쾇$`?헧&lt;`??_x0008_@??_x001e_@??:@?_x0002_VP@?_x0012_V`@?&quot;Vt@?2V??BV??RV??bV??rVP`?괯n`?뭋`?줧??쾈??헩_x0012_곞_x0010_ " xfId="7"/>
    <cellStyle name=" _97연말" xfId="8"/>
    <cellStyle name=" _97연말1" xfId="9"/>
    <cellStyle name=" _Book1" xfId="10"/>
    <cellStyle name="#_cost9702 (2)_계통도 (2)_계통도 " xfId="11"/>
    <cellStyle name="#_cost9702 (2)_공사비예산서 (2)_계통도 " xfId="12"/>
    <cellStyle name="#_cost9702 (2)_공사비예산서_계통도 " xfId="13"/>
    <cellStyle name="#_cost9702 (2)_예정공정표 (2)_계통도 " xfId="14"/>
    <cellStyle name="#_cost9702 (2)_주요자재_계통도 " xfId="15"/>
    <cellStyle name="#_예정공정표_계통도 " xfId="16"/>
    <cellStyle name="#_품셈 " xfId="17"/>
    <cellStyle name="#_품셈_계통도 " xfId="18"/>
    <cellStyle name="(_x0010_.D?(.D?:.D?\.D?v.D??D??D??D_x0002_)?D_x0012_)_x0006_&gt;D&quot;)?D2)?DB)?DR)?Db)?Dr)_x0006_/D?_x001a_/D?./D?@/D?b/X??rTr??괫 " xfId="19"/>
    <cellStyle name="?? [0]_????? " xfId="20"/>
    <cellStyle name="???­ [0]_??º?¼?·®??°? " xfId="21"/>
    <cellStyle name="???­_??º?¼?·®??°? " xfId="22"/>
    <cellStyle name="???Ø_´?º??? (2)_1_º?´???°ø " xfId="23"/>
    <cellStyle name="??bU??rU??괮??뭊??줦_x000e_`?쾇$`?헧&lt;`??_x0008_@??_x001e_@??:@?_x0002_VP@?_x0012_V`@?&quot;Vt@?2V??BV??RV??bV??rVP`?괯n`?뭋`?줧??쾈??헩_x0012_곞_x0010_?(곞_x0010_?D곞_x0010_?T곞_x0010__x0002_Wl곞_x0010__x0012_W??&quot;W??2W??BW_x0014_a?RW4a?bWHa?rW\a? " xfId="24"/>
    <cellStyle name="?Þ¸¶ [0]_??º?¼?·®??°? " xfId="25"/>
    <cellStyle name="?Þ¸¶_??º?¼?·®??°? " xfId="26"/>
    <cellStyle name="?珠??? " xfId="27"/>
    <cellStyle name="_(02.09.23  64,000평)인천 삼산1지구 2블럭 " xfId="28"/>
    <cellStyle name="_검암2차사전공사(본사검토) " xfId="29"/>
    <cellStyle name="_공문 " xfId="30"/>
    <cellStyle name="_공사개요(2003) " xfId="31"/>
    <cellStyle name="_사전공사(토목본사검토) " xfId="32"/>
    <cellStyle name="_인원계획표 " xfId="33"/>
    <cellStyle name="_인원계획표 _검암2차사전공사(본사검토) " xfId="34"/>
    <cellStyle name="_인원계획표 _사전공사(토목본사검토) " xfId="35"/>
    <cellStyle name="_인원계획표 _적격 " xfId="36"/>
    <cellStyle name="_입찰표지 " xfId="37"/>
    <cellStyle name="_입찰표지 _검암2차사전공사(본사검토) " xfId="38"/>
    <cellStyle name="_입찰표지 _사전공사(토목본사검토) " xfId="39"/>
    <cellStyle name="_적격 " xfId="40"/>
    <cellStyle name="_적격 _집행갑지 " xfId="41"/>
    <cellStyle name="_적격(화산) " xfId="42"/>
    <cellStyle name="_적격(화산) _검암2차사전공사(본사검토) " xfId="43"/>
    <cellStyle name="_적격(화산) _사전공사(토목본사검토) " xfId="44"/>
    <cellStyle name="_집행갑지 " xfId="45"/>
    <cellStyle name="_총괄공사대갑 " xfId="46"/>
    <cellStyle name="¤@?e_TEST-1 " xfId="47"/>
    <cellStyle name="°ia¤¼o " xfId="48"/>
    <cellStyle name="°ia¤aa " xfId="49"/>
    <cellStyle name="0.000%_예정공정표_계통도 " xfId="50"/>
    <cellStyle name="0.0000%_계통도 " xfId="51"/>
    <cellStyle name="A¨­￠￢￠O [0]_INQUIRY ￠?￥i¨u¡AAⓒ￢Aⓒª " xfId="52"/>
    <cellStyle name="A¨­￠￢￠O_INQUIRY ￠?￥i¨u¡AAⓒ￢Aⓒª " xfId="53"/>
    <cellStyle name="Aee­ " xfId="54"/>
    <cellStyle name="AeE­ [0]_ 2ÆAAþº° " xfId="55"/>
    <cellStyle name="ÅëÈ­ [0]_¸ñÂ÷ " xfId="56"/>
    <cellStyle name="AeE­ [0]_°ø A¤ C￥  BAR (sample) " xfId="57"/>
    <cellStyle name="ÅëÈ­ [0]_Á¾ÇÕ½Å¼³ " xfId="58"/>
    <cellStyle name="AeE­ [0]_A¾COA¶°AºÐ " xfId="59"/>
    <cellStyle name="ÅëÈ­ [0]_Á¾ÇÕÃ¶°ÅºÐ " xfId="60"/>
    <cellStyle name="AeE­ [0]_AMT " xfId="61"/>
    <cellStyle name="ÅëÈ­ [0]_INQUIRY ¿µ¾÷ÃßÁø " xfId="62"/>
    <cellStyle name="AeE­ [0]_INQUIRY ¿μ¾÷AßAø " xfId="63"/>
    <cellStyle name="ÅëÈ­ [0]_º»¼± ±æ¾î±úºÎ ¼ö·® Áý°èÇ¥ " xfId="64"/>
    <cellStyle name="AeE­ [0]_º≫¼± ±æ¾i±uºI ¼o·R Ay°eC￥ " xfId="65"/>
    <cellStyle name="ÅëÈ­ [0]_PERSONAL_COVER " xfId="66"/>
    <cellStyle name="AeE­_ 2ÆAAþº° " xfId="67"/>
    <cellStyle name="ÅëÈ­_¸ñÂ÷ " xfId="68"/>
    <cellStyle name="AeE­_°ø A¤ C￥  BAR (sample) " xfId="69"/>
    <cellStyle name="ÅëÈ­_Á¾ÇÕ½Å¼³ " xfId="70"/>
    <cellStyle name="AeE­_A¾COA¶°AºÐ " xfId="71"/>
    <cellStyle name="ÅëÈ­_Á¾ÇÕÃ¶°ÅºÐ " xfId="72"/>
    <cellStyle name="AeE­_AMT " xfId="73"/>
    <cellStyle name="ÅëÈ­_INQUIRY ¿µ¾÷ÃßÁø " xfId="74"/>
    <cellStyle name="AeE­_INQUIRY ¿μ¾÷AßAø " xfId="75"/>
    <cellStyle name="ÅëÈ­_º»¼± ±æ¾î±úºÎ ¼ö·® Áý°èÇ¥ " xfId="76"/>
    <cellStyle name="AeE­_º≫¼± ±æ¾i±uºI ¼o·R Ay°eC￥ " xfId="77"/>
    <cellStyle name="ÅëÈ­_PERSONAL_COVER " xfId="78"/>
    <cellStyle name="AeE¡ⓒ [0]_INQUIRY ￠?￥i¨u¡AAⓒ￢Aⓒª " xfId="79"/>
    <cellStyle name="AeE¡ⓒ_INQUIRY ￠?￥i¨u¡AAⓒ￢Aⓒª " xfId="80"/>
    <cellStyle name="Æu¼ " xfId="81"/>
    <cellStyle name="AÞ¸¶ [0]_ 2ÆAAþº° " xfId="82"/>
    <cellStyle name="ÄÞ¸¶ [0]_¸ñÂ÷ " xfId="83"/>
    <cellStyle name="AÞ¸¶ [0]_°ø A¤ C￥  BAR (sample) " xfId="84"/>
    <cellStyle name="ÄÞ¸¶ [0]_Á¾ÇÕ½Å¼³ " xfId="85"/>
    <cellStyle name="AÞ¸¶ [0]_A¾COA¶°AºÐ " xfId="86"/>
    <cellStyle name="ÄÞ¸¶ [0]_Á¾ÇÕÃ¶°ÅºÐ " xfId="87"/>
    <cellStyle name="AÞ¸¶ [0]_AN°y(1.25) " xfId="88"/>
    <cellStyle name="ÄÞ¸¶ [0]_INQUIRY ¿µ¾÷ÃßÁø " xfId="89"/>
    <cellStyle name="AÞ¸¶ [0]_INQUIRY ¿μ¾÷AßAø " xfId="90"/>
    <cellStyle name="ÄÞ¸¶ [0]_º»¼± ±æ¾î±úºÎ ¼ö·® Áý°èÇ¥ " xfId="91"/>
    <cellStyle name="AÞ¸¶ [0]_º≫¼± ±æ¾i±uºI ¼o·R Ay°eC￥ " xfId="92"/>
    <cellStyle name="AÞ¸¶_ 2ÆAAþº° " xfId="93"/>
    <cellStyle name="ÄÞ¸¶_¸ñÂ÷ " xfId="94"/>
    <cellStyle name="AÞ¸¶_°ø A¤ C￥  BAR (sample) " xfId="95"/>
    <cellStyle name="ÄÞ¸¶_Á¾ÇÕ½Å¼³ " xfId="96"/>
    <cellStyle name="AÞ¸¶_A¾COA¶°AºÐ " xfId="97"/>
    <cellStyle name="ÄÞ¸¶_Á¾ÇÕÃ¶°ÅºÐ " xfId="98"/>
    <cellStyle name="AÞ¸¶_AN°y(1.25) " xfId="99"/>
    <cellStyle name="ÄÞ¸¶_INQUIRY ¿µ¾÷ÃßÁø " xfId="100"/>
    <cellStyle name="AÞ¸¶_INQUIRY ¿μ¾÷AßAø " xfId="101"/>
    <cellStyle name="ÄÞ¸¶_º»¼± ±æ¾î±úºÎ ¼ö·® Áý°èÇ¥ " xfId="102"/>
    <cellStyle name="AÞ¸¶_º≫¼± ±æ¾i±uºI ¼o·R Ay°eC￥ " xfId="103"/>
    <cellStyle name="Au¸r " xfId="104"/>
    <cellStyle name="b椬ៜ_x000c_Comma_ODCOS " xfId="105"/>
    <cellStyle name="C¡IA¨ª_¡ic¨u¡A¨￢I¨￢¡Æ AN¡Æe " xfId="106"/>
    <cellStyle name="C￥AØ_  FAB AIA¤  " xfId="107"/>
    <cellStyle name="Ç¥ÁØ_ °ÑÇ¥Áö, ¸ñÂ÷ " xfId="108"/>
    <cellStyle name="C￥AØ_ 2ÆAAþº° " xfId="109"/>
    <cellStyle name="Ç¥ÁØ_´ëºñÇ¥ (2)_ºÎ´ëÅä°ø " xfId="110"/>
    <cellStyle name="C￥AØ_¸¶≫eCI¼oAIA§ " xfId="111"/>
    <cellStyle name="Ç¥ÁØ_¿ø°¡SM " xfId="112"/>
    <cellStyle name="C￥AØ_¿ø°¡SVC " xfId="113"/>
    <cellStyle name="Ç¥ÁØ_¿ø°¡SVC " xfId="114"/>
    <cellStyle name="C￥AØ_¿ø°¡VAN " xfId="115"/>
    <cellStyle name="Ç¥ÁØ_¿ø°¡VAN " xfId="116"/>
    <cellStyle name="C￥AØ_≫c¾÷ºIº° AN°e " xfId="117"/>
    <cellStyle name="Ç¥ÁØ_5-1±¤°í " xfId="118"/>
    <cellStyle name="C￥AØ_A¾COA¶°AºÐ " xfId="119"/>
    <cellStyle name="Ç¥ÁØ_Á¾ÇÕÃ¶°ÅºÐ " xfId="120"/>
    <cellStyle name="C￥AØ_CoAa°u¸Rºn(Ao¹æ) " xfId="121"/>
    <cellStyle name="Ç¥ÁØ_FAX¾ç½Ä " xfId="122"/>
    <cellStyle name="Comma" xfId="123"/>
    <cellStyle name="Comma [0]" xfId="124"/>
    <cellStyle name="Comma_ SG&amp;A Bridge " xfId="125"/>
    <cellStyle name="Currency" xfId="126"/>
    <cellStyle name="Currency [0]" xfId="127"/>
    <cellStyle name="Currency1" xfId="128"/>
    <cellStyle name="Followed Hyperlink" xfId="129"/>
    <cellStyle name="Hyperlink" xfId="130"/>
    <cellStyle name="normal" xfId="131"/>
    <cellStyle name="Normaɬ_ SG&amp;A Bridge " xfId="132"/>
    <cellStyle name="Normal_&quot;CANCEL&quot; Volume Detail " xfId="133"/>
    <cellStyle name="Noroal_ SG&amp;A Bridge " xfId="134"/>
    <cellStyle name="Percent" xfId="135"/>
    <cellStyle name="S " xfId="136"/>
    <cellStyle name="똿떓죶Ø괻 [0.00]_NT Server " xfId="137"/>
    <cellStyle name="똿떓죶Ø괻_NT Server " xfId="138"/>
    <cellStyle name="묮뎋 [0.00]_NT Server " xfId="139"/>
    <cellStyle name="묮뎋_NT Server " xfId="140"/>
    <cellStyle name="백 " xfId="141"/>
    <cellStyle name="백분율" xfId="5" builtinId="5" hidden="1"/>
    <cellStyle name="쉼표" xfId="1" builtinId="3" hidden="1"/>
    <cellStyle name="쉼표 [0]" xfId="2" builtinId="6" hidden="1"/>
    <cellStyle name="콤냡?&lt;_x000f_$??: `1_1 " xfId="142"/>
    <cellStyle name="콤마_  종  합  " xfId="143"/>
    <cellStyle name="콤마桓?琉?업종별 " xfId="144"/>
    <cellStyle name="통화" xfId="3" builtinId="4" hidden="1"/>
    <cellStyle name="통화 [0]" xfId="4" builtinId="7" hidden="1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43"/>
  <sheetViews>
    <sheetView tabSelected="1" zoomScale="85" zoomScaleNormal="85" workbookViewId="0">
      <selection sqref="A1:I1"/>
    </sheetView>
  </sheetViews>
  <sheetFormatPr defaultRowHeight="17.25"/>
  <cols>
    <col min="1" max="1" width="54" style="3" customWidth="1"/>
    <col min="2" max="2" width="71.375" style="3" bestFit="1" customWidth="1"/>
    <col min="3" max="3" width="18.5" style="3" customWidth="1"/>
    <col min="4" max="4" width="14.875" style="3" customWidth="1"/>
    <col min="5" max="8" width="16.625" style="3" customWidth="1"/>
    <col min="9" max="9" width="25.375" style="3" customWidth="1"/>
    <col min="10" max="16384" width="9" style="3"/>
  </cols>
  <sheetData>
    <row r="1" spans="1:9" ht="41.25" customHeight="1">
      <c r="A1" s="31" t="s">
        <v>29</v>
      </c>
      <c r="B1" s="31"/>
      <c r="C1" s="31"/>
      <c r="D1" s="31"/>
      <c r="E1" s="31"/>
      <c r="F1" s="31"/>
      <c r="G1" s="31"/>
      <c r="H1" s="31"/>
      <c r="I1" s="31"/>
    </row>
    <row r="2" spans="1:9" ht="24" customHeight="1" thickBot="1"/>
    <row r="3" spans="1:9" ht="36.75" customHeight="1">
      <c r="A3" s="36" t="s">
        <v>4</v>
      </c>
      <c r="B3" s="38" t="s">
        <v>5</v>
      </c>
      <c r="C3" s="32" t="s">
        <v>25</v>
      </c>
      <c r="D3" s="5" t="s">
        <v>6</v>
      </c>
      <c r="E3" s="6" t="s">
        <v>30</v>
      </c>
      <c r="F3" s="6" t="s">
        <v>31</v>
      </c>
      <c r="G3" s="6" t="s">
        <v>32</v>
      </c>
      <c r="H3" s="6" t="s">
        <v>33</v>
      </c>
      <c r="I3" s="40" t="s">
        <v>48</v>
      </c>
    </row>
    <row r="4" spans="1:9" ht="36.75" customHeight="1" thickBot="1">
      <c r="A4" s="37"/>
      <c r="B4" s="39"/>
      <c r="C4" s="33"/>
      <c r="D4" s="23" t="s">
        <v>7</v>
      </c>
      <c r="E4" s="24" t="s">
        <v>34</v>
      </c>
      <c r="F4" s="24" t="s">
        <v>35</v>
      </c>
      <c r="G4" s="24" t="s">
        <v>36</v>
      </c>
      <c r="H4" s="24" t="s">
        <v>37</v>
      </c>
      <c r="I4" s="41"/>
    </row>
    <row r="5" spans="1:9" ht="30" customHeight="1" thickTop="1">
      <c r="A5" s="34" t="s">
        <v>28</v>
      </c>
      <c r="B5" s="35" t="s">
        <v>8</v>
      </c>
      <c r="C5" s="7" t="s">
        <v>26</v>
      </c>
      <c r="D5" s="8">
        <f t="shared" ref="D5:D36" si="0">SUM(E5:H5)</f>
        <v>31</v>
      </c>
      <c r="E5" s="9">
        <v>19</v>
      </c>
      <c r="F5" s="9">
        <v>2</v>
      </c>
      <c r="G5" s="9">
        <v>2</v>
      </c>
      <c r="H5" s="9">
        <v>8</v>
      </c>
      <c r="I5" s="10"/>
    </row>
    <row r="6" spans="1:9" ht="30" customHeight="1">
      <c r="A6" s="29"/>
      <c r="B6" s="30"/>
      <c r="C6" s="11" t="s">
        <v>24</v>
      </c>
      <c r="D6" s="12">
        <f t="shared" si="0"/>
        <v>15</v>
      </c>
      <c r="E6" s="13">
        <v>9</v>
      </c>
      <c r="F6" s="13">
        <f t="shared" ref="F6:H6" si="1">F5*0.5</f>
        <v>1</v>
      </c>
      <c r="G6" s="13">
        <f t="shared" si="1"/>
        <v>1</v>
      </c>
      <c r="H6" s="13">
        <f t="shared" si="1"/>
        <v>4</v>
      </c>
      <c r="I6" s="14"/>
    </row>
    <row r="7" spans="1:9" ht="30" customHeight="1">
      <c r="A7" s="29" t="s">
        <v>18</v>
      </c>
      <c r="B7" s="30" t="s">
        <v>9</v>
      </c>
      <c r="C7" s="15" t="s">
        <v>26</v>
      </c>
      <c r="D7" s="16">
        <f t="shared" si="0"/>
        <v>25</v>
      </c>
      <c r="E7" s="17">
        <v>15</v>
      </c>
      <c r="F7" s="17">
        <v>2</v>
      </c>
      <c r="G7" s="17">
        <v>2</v>
      </c>
      <c r="H7" s="17">
        <v>6</v>
      </c>
      <c r="I7" s="18"/>
    </row>
    <row r="8" spans="1:9" ht="30" customHeight="1">
      <c r="A8" s="29"/>
      <c r="B8" s="30"/>
      <c r="C8" s="11" t="s">
        <v>24</v>
      </c>
      <c r="D8" s="12">
        <f t="shared" si="0"/>
        <v>13</v>
      </c>
      <c r="E8" s="13">
        <v>8</v>
      </c>
      <c r="F8" s="13">
        <f t="shared" ref="F8:H8" si="2">F7*0.5</f>
        <v>1</v>
      </c>
      <c r="G8" s="13">
        <f t="shared" si="2"/>
        <v>1</v>
      </c>
      <c r="H8" s="13">
        <f t="shared" si="2"/>
        <v>3</v>
      </c>
      <c r="I8" s="14"/>
    </row>
    <row r="9" spans="1:9" ht="30" customHeight="1">
      <c r="A9" s="29" t="s">
        <v>0</v>
      </c>
      <c r="B9" s="30" t="s">
        <v>10</v>
      </c>
      <c r="C9" s="15" t="s">
        <v>26</v>
      </c>
      <c r="D9" s="16">
        <f t="shared" si="0"/>
        <v>2</v>
      </c>
      <c r="E9" s="17">
        <v>1</v>
      </c>
      <c r="F9" s="17"/>
      <c r="G9" s="17"/>
      <c r="H9" s="17">
        <v>1</v>
      </c>
      <c r="I9" s="18"/>
    </row>
    <row r="10" spans="1:9" ht="30" customHeight="1">
      <c r="A10" s="29"/>
      <c r="B10" s="30"/>
      <c r="C10" s="11" t="s">
        <v>24</v>
      </c>
      <c r="D10" s="12">
        <f t="shared" si="0"/>
        <v>2</v>
      </c>
      <c r="E10" s="13">
        <v>1</v>
      </c>
      <c r="F10" s="13"/>
      <c r="G10" s="13"/>
      <c r="H10" s="13">
        <v>1</v>
      </c>
      <c r="I10" s="14"/>
    </row>
    <row r="11" spans="1:9" ht="30" customHeight="1">
      <c r="A11" s="29" t="s">
        <v>1</v>
      </c>
      <c r="B11" s="30" t="s">
        <v>11</v>
      </c>
      <c r="C11" s="15" t="s">
        <v>26</v>
      </c>
      <c r="D11" s="16">
        <f t="shared" si="0"/>
        <v>2</v>
      </c>
      <c r="E11" s="17">
        <v>1</v>
      </c>
      <c r="F11" s="17"/>
      <c r="G11" s="17"/>
      <c r="H11" s="17">
        <v>1</v>
      </c>
      <c r="I11" s="18"/>
    </row>
    <row r="12" spans="1:9" ht="30" customHeight="1">
      <c r="A12" s="29"/>
      <c r="B12" s="30"/>
      <c r="C12" s="11" t="s">
        <v>24</v>
      </c>
      <c r="D12" s="12">
        <f t="shared" si="0"/>
        <v>2</v>
      </c>
      <c r="E12" s="13">
        <v>1</v>
      </c>
      <c r="F12" s="13"/>
      <c r="G12" s="13"/>
      <c r="H12" s="13">
        <v>1</v>
      </c>
      <c r="I12" s="14"/>
    </row>
    <row r="13" spans="1:9" ht="30" customHeight="1">
      <c r="A13" s="29" t="s">
        <v>2</v>
      </c>
      <c r="B13" s="30" t="s">
        <v>17</v>
      </c>
      <c r="C13" s="15" t="s">
        <v>26</v>
      </c>
      <c r="D13" s="16">
        <f t="shared" si="0"/>
        <v>2</v>
      </c>
      <c r="E13" s="17">
        <v>1</v>
      </c>
      <c r="F13" s="17"/>
      <c r="G13" s="17"/>
      <c r="H13" s="17">
        <v>1</v>
      </c>
      <c r="I13" s="18"/>
    </row>
    <row r="14" spans="1:9" ht="30" customHeight="1">
      <c r="A14" s="29"/>
      <c r="B14" s="30"/>
      <c r="C14" s="11" t="s">
        <v>24</v>
      </c>
      <c r="D14" s="12">
        <f t="shared" si="0"/>
        <v>2</v>
      </c>
      <c r="E14" s="13">
        <v>1</v>
      </c>
      <c r="F14" s="13"/>
      <c r="G14" s="13"/>
      <c r="H14" s="13">
        <v>1</v>
      </c>
      <c r="I14" s="14"/>
    </row>
    <row r="15" spans="1:9" ht="30" customHeight="1">
      <c r="A15" s="29"/>
      <c r="B15" s="25" t="s">
        <v>16</v>
      </c>
      <c r="C15" s="15" t="s">
        <v>26</v>
      </c>
      <c r="D15" s="16">
        <f t="shared" si="0"/>
        <v>1</v>
      </c>
      <c r="E15" s="17">
        <v>1</v>
      </c>
      <c r="F15" s="17"/>
      <c r="G15" s="17"/>
      <c r="H15" s="17"/>
      <c r="I15" s="18"/>
    </row>
    <row r="16" spans="1:9" ht="30" customHeight="1">
      <c r="A16" s="29"/>
      <c r="B16" s="25"/>
      <c r="C16" s="11" t="s">
        <v>24</v>
      </c>
      <c r="D16" s="12">
        <f t="shared" si="0"/>
        <v>1</v>
      </c>
      <c r="E16" s="13">
        <v>1</v>
      </c>
      <c r="F16" s="13"/>
      <c r="G16" s="13"/>
      <c r="H16" s="13"/>
      <c r="I16" s="14"/>
    </row>
    <row r="17" spans="1:9" ht="30" customHeight="1">
      <c r="A17" s="29" t="s">
        <v>38</v>
      </c>
      <c r="B17" s="30" t="s">
        <v>47</v>
      </c>
      <c r="C17" s="15" t="s">
        <v>26</v>
      </c>
      <c r="D17" s="16">
        <f t="shared" si="0"/>
        <v>19</v>
      </c>
      <c r="E17" s="17">
        <v>11</v>
      </c>
      <c r="F17" s="17">
        <v>2</v>
      </c>
      <c r="G17" s="17">
        <v>2</v>
      </c>
      <c r="H17" s="17">
        <v>4</v>
      </c>
      <c r="I17" s="18"/>
    </row>
    <row r="18" spans="1:9" ht="30" customHeight="1">
      <c r="A18" s="29"/>
      <c r="B18" s="30"/>
      <c r="C18" s="11" t="s">
        <v>24</v>
      </c>
      <c r="D18" s="12">
        <f t="shared" si="0"/>
        <v>10</v>
      </c>
      <c r="E18" s="13">
        <v>6</v>
      </c>
      <c r="F18" s="13">
        <v>1</v>
      </c>
      <c r="G18" s="13">
        <v>1</v>
      </c>
      <c r="H18" s="13">
        <v>2</v>
      </c>
      <c r="I18" s="14"/>
    </row>
    <row r="19" spans="1:9" ht="30" customHeight="1">
      <c r="A19" s="29" t="s">
        <v>43</v>
      </c>
      <c r="B19" s="30" t="s">
        <v>44</v>
      </c>
      <c r="C19" s="15" t="s">
        <v>26</v>
      </c>
      <c r="D19" s="16">
        <f t="shared" ref="D19:D20" si="3">SUM(E19:H19)</f>
        <v>2</v>
      </c>
      <c r="E19" s="17">
        <v>1</v>
      </c>
      <c r="F19" s="17"/>
      <c r="G19" s="17">
        <v>1</v>
      </c>
      <c r="H19" s="17"/>
      <c r="I19" s="18"/>
    </row>
    <row r="20" spans="1:9" ht="30" customHeight="1">
      <c r="A20" s="29"/>
      <c r="B20" s="30"/>
      <c r="C20" s="11" t="s">
        <v>24</v>
      </c>
      <c r="D20" s="12">
        <f t="shared" si="3"/>
        <v>2</v>
      </c>
      <c r="E20" s="13">
        <v>1</v>
      </c>
      <c r="F20" s="13"/>
      <c r="G20" s="19">
        <v>1</v>
      </c>
      <c r="H20" s="19"/>
      <c r="I20" s="14"/>
    </row>
    <row r="21" spans="1:9" ht="30" customHeight="1">
      <c r="A21" s="29" t="s">
        <v>45</v>
      </c>
      <c r="B21" s="30" t="s">
        <v>46</v>
      </c>
      <c r="C21" s="15" t="s">
        <v>26</v>
      </c>
      <c r="D21" s="16">
        <f t="shared" si="0"/>
        <v>2</v>
      </c>
      <c r="E21" s="17">
        <v>1</v>
      </c>
      <c r="F21" s="17"/>
      <c r="G21" s="17">
        <v>1</v>
      </c>
      <c r="H21" s="17"/>
      <c r="I21" s="18"/>
    </row>
    <row r="22" spans="1:9" ht="30" customHeight="1">
      <c r="A22" s="29"/>
      <c r="B22" s="30"/>
      <c r="C22" s="11" t="s">
        <v>24</v>
      </c>
      <c r="D22" s="12">
        <f t="shared" si="0"/>
        <v>2</v>
      </c>
      <c r="E22" s="13">
        <v>1</v>
      </c>
      <c r="F22" s="13"/>
      <c r="G22" s="19">
        <v>1</v>
      </c>
      <c r="H22" s="19"/>
      <c r="I22" s="14"/>
    </row>
    <row r="23" spans="1:9" ht="30" customHeight="1">
      <c r="A23" s="26" t="s">
        <v>12</v>
      </c>
      <c r="B23" s="25" t="s">
        <v>13</v>
      </c>
      <c r="C23" s="15" t="s">
        <v>26</v>
      </c>
      <c r="D23" s="16">
        <f t="shared" si="0"/>
        <v>3</v>
      </c>
      <c r="E23" s="17">
        <v>2</v>
      </c>
      <c r="F23" s="17"/>
      <c r="G23" s="17"/>
      <c r="H23" s="17">
        <v>1</v>
      </c>
      <c r="I23" s="18"/>
    </row>
    <row r="24" spans="1:9" ht="30" customHeight="1">
      <c r="A24" s="26"/>
      <c r="B24" s="25"/>
      <c r="C24" s="11" t="s">
        <v>24</v>
      </c>
      <c r="D24" s="12">
        <f t="shared" si="0"/>
        <v>2</v>
      </c>
      <c r="E24" s="13">
        <v>1</v>
      </c>
      <c r="F24" s="13"/>
      <c r="G24" s="19"/>
      <c r="H24" s="19">
        <v>1</v>
      </c>
      <c r="I24" s="14"/>
    </row>
    <row r="25" spans="1:9" ht="30" customHeight="1">
      <c r="A25" s="26" t="s">
        <v>42</v>
      </c>
      <c r="B25" s="25" t="s">
        <v>41</v>
      </c>
      <c r="C25" s="15" t="s">
        <v>26</v>
      </c>
      <c r="D25" s="16">
        <f t="shared" si="0"/>
        <v>1</v>
      </c>
      <c r="E25" s="17">
        <v>1</v>
      </c>
      <c r="F25" s="17"/>
      <c r="G25" s="17"/>
      <c r="H25" s="17"/>
      <c r="I25" s="18"/>
    </row>
    <row r="26" spans="1:9" ht="30" customHeight="1">
      <c r="A26" s="26"/>
      <c r="B26" s="25"/>
      <c r="C26" s="11" t="s">
        <v>24</v>
      </c>
      <c r="D26" s="12">
        <f t="shared" si="0"/>
        <v>1</v>
      </c>
      <c r="E26" s="13">
        <v>1</v>
      </c>
      <c r="F26" s="13"/>
      <c r="G26" s="13"/>
      <c r="H26" s="13"/>
      <c r="I26" s="14"/>
    </row>
    <row r="27" spans="1:9" ht="30" customHeight="1">
      <c r="A27" s="42" t="s">
        <v>39</v>
      </c>
      <c r="B27" s="43" t="s">
        <v>40</v>
      </c>
      <c r="C27" s="44" t="s">
        <v>26</v>
      </c>
      <c r="D27" s="45">
        <f t="shared" ref="D27:D28" si="4">SUM(E27:H27)</f>
        <v>1</v>
      </c>
      <c r="E27" s="46">
        <v>1</v>
      </c>
      <c r="F27" s="46"/>
      <c r="G27" s="46"/>
      <c r="H27" s="46"/>
      <c r="I27" s="47"/>
    </row>
    <row r="28" spans="1:9" ht="30" customHeight="1">
      <c r="A28" s="42"/>
      <c r="B28" s="43"/>
      <c r="C28" s="48" t="s">
        <v>24</v>
      </c>
      <c r="D28" s="49">
        <f t="shared" si="4"/>
        <v>1</v>
      </c>
      <c r="E28" s="50">
        <v>1</v>
      </c>
      <c r="F28" s="50"/>
      <c r="G28" s="50"/>
      <c r="H28" s="50"/>
      <c r="I28" s="51"/>
    </row>
    <row r="29" spans="1:9" ht="30" customHeight="1">
      <c r="A29" s="26" t="s">
        <v>19</v>
      </c>
      <c r="B29" s="25" t="s">
        <v>20</v>
      </c>
      <c r="C29" s="15" t="s">
        <v>26</v>
      </c>
      <c r="D29" s="16">
        <f t="shared" si="0"/>
        <v>1</v>
      </c>
      <c r="E29" s="17">
        <v>1</v>
      </c>
      <c r="F29" s="17"/>
      <c r="G29" s="17"/>
      <c r="H29" s="17"/>
      <c r="I29" s="18"/>
    </row>
    <row r="30" spans="1:9" ht="30" customHeight="1">
      <c r="A30" s="26"/>
      <c r="B30" s="25"/>
      <c r="C30" s="11" t="s">
        <v>24</v>
      </c>
      <c r="D30" s="12">
        <f t="shared" si="0"/>
        <v>1</v>
      </c>
      <c r="E30" s="13">
        <v>1</v>
      </c>
      <c r="F30" s="13"/>
      <c r="G30" s="13"/>
      <c r="H30" s="13"/>
      <c r="I30" s="14"/>
    </row>
    <row r="31" spans="1:9" ht="30" customHeight="1">
      <c r="A31" s="26" t="s">
        <v>14</v>
      </c>
      <c r="B31" s="25" t="s">
        <v>15</v>
      </c>
      <c r="C31" s="15" t="s">
        <v>26</v>
      </c>
      <c r="D31" s="16">
        <f t="shared" si="0"/>
        <v>1</v>
      </c>
      <c r="E31" s="17">
        <v>1</v>
      </c>
      <c r="F31" s="17"/>
      <c r="G31" s="17"/>
      <c r="H31" s="17"/>
      <c r="I31" s="18"/>
    </row>
    <row r="32" spans="1:9" ht="30" customHeight="1">
      <c r="A32" s="26"/>
      <c r="B32" s="25"/>
      <c r="C32" s="11" t="s">
        <v>24</v>
      </c>
      <c r="D32" s="12">
        <f t="shared" si="0"/>
        <v>1</v>
      </c>
      <c r="E32" s="13">
        <v>1</v>
      </c>
      <c r="F32" s="13"/>
      <c r="G32" s="13"/>
      <c r="H32" s="13"/>
      <c r="I32" s="14"/>
    </row>
    <row r="33" spans="1:9" ht="30" customHeight="1">
      <c r="A33" s="26" t="s">
        <v>21</v>
      </c>
      <c r="B33" s="25" t="s">
        <v>22</v>
      </c>
      <c r="C33" s="15" t="s">
        <v>26</v>
      </c>
      <c r="D33" s="16">
        <f t="shared" si="0"/>
        <v>1</v>
      </c>
      <c r="E33" s="17">
        <v>1</v>
      </c>
      <c r="F33" s="17"/>
      <c r="G33" s="17"/>
      <c r="H33" s="17"/>
      <c r="I33" s="18"/>
    </row>
    <row r="34" spans="1:9" ht="30" customHeight="1">
      <c r="A34" s="26"/>
      <c r="B34" s="25"/>
      <c r="C34" s="11" t="s">
        <v>24</v>
      </c>
      <c r="D34" s="12">
        <f t="shared" si="0"/>
        <v>1</v>
      </c>
      <c r="E34" s="13">
        <v>1</v>
      </c>
      <c r="F34" s="13"/>
      <c r="G34" s="13"/>
      <c r="H34" s="13"/>
      <c r="I34" s="14"/>
    </row>
    <row r="35" spans="1:9" ht="30" customHeight="1">
      <c r="A35" s="26" t="s">
        <v>3</v>
      </c>
      <c r="B35" s="25" t="s">
        <v>23</v>
      </c>
      <c r="C35" s="15" t="s">
        <v>26</v>
      </c>
      <c r="D35" s="16">
        <f t="shared" si="0"/>
        <v>1</v>
      </c>
      <c r="E35" s="17">
        <v>1</v>
      </c>
      <c r="F35" s="17"/>
      <c r="G35" s="17"/>
      <c r="H35" s="17"/>
      <c r="I35" s="18"/>
    </row>
    <row r="36" spans="1:9" ht="30" customHeight="1" thickBot="1">
      <c r="A36" s="28"/>
      <c r="B36" s="27"/>
      <c r="C36" s="20" t="s">
        <v>24</v>
      </c>
      <c r="D36" s="21">
        <f t="shared" si="0"/>
        <v>1</v>
      </c>
      <c r="E36" s="21">
        <v>1</v>
      </c>
      <c r="F36" s="21"/>
      <c r="G36" s="21"/>
      <c r="H36" s="21"/>
      <c r="I36" s="22"/>
    </row>
    <row r="37" spans="1:9" ht="9" customHeight="1">
      <c r="A37" s="2"/>
      <c r="B37" s="2"/>
      <c r="C37" s="2"/>
      <c r="D37" s="2"/>
      <c r="E37" s="2"/>
      <c r="F37" s="2"/>
      <c r="G37" s="2"/>
      <c r="H37" s="2"/>
      <c r="I37" s="2"/>
    </row>
    <row r="38" spans="1:9" ht="30" customHeight="1">
      <c r="A38" s="1" t="s">
        <v>27</v>
      </c>
      <c r="B38" s="2"/>
      <c r="C38" s="2"/>
      <c r="D38" s="2"/>
      <c r="E38" s="2"/>
      <c r="F38" s="2"/>
      <c r="G38" s="2"/>
      <c r="H38" s="2"/>
      <c r="I38" s="2"/>
    </row>
    <row r="39" spans="1:9" ht="30" customHeight="1">
      <c r="A39" s="1"/>
    </row>
    <row r="42" spans="1:9">
      <c r="D42" s="4">
        <f>SUM(D7,D9,D11,D13,D15,D17,D21,D23,D25,D29,D31,D33,D35,D5,D19,D27)</f>
        <v>95</v>
      </c>
    </row>
    <row r="43" spans="1:9">
      <c r="D43" s="4">
        <f>D35+D33+D31+D29+D27+D25+D23+D21+D19+D17+D15+D13+D11+D9+D7+D5</f>
        <v>95</v>
      </c>
    </row>
  </sheetData>
  <mergeCells count="36">
    <mergeCell ref="A19:A20"/>
    <mergeCell ref="B19:B20"/>
    <mergeCell ref="B9:B10"/>
    <mergeCell ref="A9:A10"/>
    <mergeCell ref="I3:I4"/>
    <mergeCell ref="B17:B18"/>
    <mergeCell ref="A11:A12"/>
    <mergeCell ref="B11:B12"/>
    <mergeCell ref="B13:B14"/>
    <mergeCell ref="B15:B16"/>
    <mergeCell ref="A13:A16"/>
    <mergeCell ref="A17:A18"/>
    <mergeCell ref="A1:I1"/>
    <mergeCell ref="C3:C4"/>
    <mergeCell ref="A5:A6"/>
    <mergeCell ref="B5:B6"/>
    <mergeCell ref="B7:B8"/>
    <mergeCell ref="A7:A8"/>
    <mergeCell ref="A3:A4"/>
    <mergeCell ref="B3:B4"/>
    <mergeCell ref="A29:A30"/>
    <mergeCell ref="A25:A26"/>
    <mergeCell ref="A23:A24"/>
    <mergeCell ref="A21:A22"/>
    <mergeCell ref="B29:B30"/>
    <mergeCell ref="B25:B26"/>
    <mergeCell ref="B23:B24"/>
    <mergeCell ref="B21:B22"/>
    <mergeCell ref="A27:A28"/>
    <mergeCell ref="B27:B28"/>
    <mergeCell ref="B33:B34"/>
    <mergeCell ref="B31:B32"/>
    <mergeCell ref="A31:A32"/>
    <mergeCell ref="A33:A34"/>
    <mergeCell ref="B35:B36"/>
    <mergeCell ref="A35:A36"/>
  </mergeCells>
  <phoneticPr fontId="2" type="noConversion"/>
  <printOptions horizontalCentered="1"/>
  <pageMargins left="0.31496062992125984" right="0.31496062992125984" top="0.55118110236220474" bottom="0.35433070866141736" header="0.31496062992125984" footer="0"/>
  <pageSetup paperSize="9" scale="46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user</cp:lastModifiedBy>
  <cp:lastPrinted>2020-08-06T07:55:52Z</cp:lastPrinted>
  <dcterms:created xsi:type="dcterms:W3CDTF">2018-09-09T09:56:43Z</dcterms:created>
  <dcterms:modified xsi:type="dcterms:W3CDTF">2020-08-16T09:12:39Z</dcterms:modified>
</cp:coreProperties>
</file>