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truth\Desktop\"/>
    </mc:Choice>
  </mc:AlternateContent>
  <xr:revisionPtr revIDLastSave="0" documentId="8_{BDE19AC5-3AA9-4349-A2C7-B2C8FAB39A86}" xr6:coauthVersionLast="45" xr6:coauthVersionMax="45" xr10:uidLastSave="{00000000-0000-0000-0000-000000000000}"/>
  <bookViews>
    <workbookView xWindow="-108" yWindow="-108" windowWidth="23256" windowHeight="12576" activeTab="4" xr2:uid="{00000000-000D-0000-FFFF-FFFF00000000}"/>
  </bookViews>
  <sheets>
    <sheet name="레이저(남)" sheetId="67" r:id="rId1"/>
    <sheet name="레이저레이디얼(여)" sheetId="57" r:id="rId2"/>
    <sheet name="RSX(남)" sheetId="68" r:id="rId3"/>
    <sheet name="470(혼성)" sheetId="66" r:id="rId4"/>
    <sheet name="49er(남)" sheetId="71" r:id="rId5"/>
  </sheets>
  <definedNames>
    <definedName name="_xlnm._FilterDatabase" localSheetId="3" hidden="1">'470(혼성)'!$E$3:$F$7</definedName>
    <definedName name="_xlnm._FilterDatabase" localSheetId="4" hidden="1">'49er(남)'!$E$3:$F$15</definedName>
    <definedName name="_xlnm._FilterDatabase" localSheetId="2" hidden="1">'RSX(남)'!$E$3:$F$19</definedName>
    <definedName name="_xlnm._FilterDatabase" localSheetId="0" hidden="1">'레이저(남)'!$A$3:$I$5</definedName>
    <definedName name="_xlnm._FilterDatabase" localSheetId="1" hidden="1">'레이저레이디얼(여)'!$E$3:$F$17</definedName>
    <definedName name="_xlnm.Print_Area" localSheetId="3">'470(혼성)'!$A$1:$L$7</definedName>
    <definedName name="_xlnm.Print_Area" localSheetId="4">'49er(남)'!$A$1:$L$15</definedName>
    <definedName name="_xlnm.Print_Area" localSheetId="2">'RSX(남)'!$A$1:$L$19</definedName>
    <definedName name="_xlnm.Print_Area" localSheetId="0">'레이저(남)'!$A$1:$L$24</definedName>
    <definedName name="_xlnm.Print_Area" localSheetId="1">'레이저레이디얼(여)'!$A$1:$L$17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7" i="57" l="1"/>
  <c r="L7" i="71" l="1"/>
  <c r="L8" i="71"/>
  <c r="L9" i="71"/>
  <c r="G9" i="71" s="1"/>
  <c r="L10" i="71"/>
  <c r="L12" i="71"/>
  <c r="L11" i="71"/>
  <c r="G11" i="71" s="1"/>
  <c r="L13" i="71"/>
  <c r="G13" i="71" s="1"/>
  <c r="L14" i="71"/>
  <c r="G14" i="71" s="1"/>
  <c r="L6" i="71"/>
  <c r="G6" i="71" s="1"/>
  <c r="G7" i="71"/>
  <c r="G8" i="71"/>
  <c r="G10" i="71"/>
  <c r="G12" i="71"/>
  <c r="G15" i="71"/>
  <c r="H7" i="71"/>
  <c r="H8" i="71"/>
  <c r="H9" i="71"/>
  <c r="H10" i="71"/>
  <c r="H12" i="71"/>
  <c r="H11" i="71"/>
  <c r="H13" i="71"/>
  <c r="H14" i="71"/>
  <c r="H15" i="71"/>
  <c r="H6" i="71"/>
  <c r="G7" i="66"/>
  <c r="G6" i="66"/>
  <c r="H7" i="66"/>
  <c r="H6" i="66"/>
  <c r="G18" i="68"/>
  <c r="G19" i="68"/>
  <c r="H8" i="68"/>
  <c r="H9" i="68"/>
  <c r="H10" i="68"/>
  <c r="H11" i="68"/>
  <c r="H12" i="68"/>
  <c r="H14" i="68"/>
  <c r="H13" i="68"/>
  <c r="H15" i="68"/>
  <c r="H17" i="68"/>
  <c r="H16" i="68"/>
  <c r="H18" i="68"/>
  <c r="H19" i="68"/>
  <c r="H7" i="68"/>
  <c r="L11" i="57"/>
  <c r="G11" i="57" s="1"/>
  <c r="L12" i="57"/>
  <c r="L14" i="57"/>
  <c r="L13" i="57"/>
  <c r="G13" i="57" s="1"/>
  <c r="L15" i="57"/>
  <c r="G15" i="57" s="1"/>
  <c r="L16" i="57"/>
  <c r="G16" i="57" s="1"/>
  <c r="G17" i="57"/>
  <c r="G12" i="57"/>
  <c r="G14" i="57"/>
  <c r="H7" i="57"/>
  <c r="H8" i="57"/>
  <c r="H9" i="57"/>
  <c r="H10" i="57"/>
  <c r="H11" i="57"/>
  <c r="H12" i="57"/>
  <c r="H14" i="57"/>
  <c r="H13" i="57"/>
  <c r="H15" i="57"/>
  <c r="H16" i="57"/>
  <c r="H17" i="57"/>
  <c r="H6" i="57"/>
  <c r="H9" i="67"/>
  <c r="H10" i="67"/>
  <c r="H11" i="67"/>
  <c r="H13" i="67"/>
  <c r="H12" i="67"/>
  <c r="H14" i="67"/>
  <c r="H16" i="67"/>
  <c r="H15" i="67"/>
  <c r="H17" i="67"/>
  <c r="H18" i="67"/>
  <c r="H19" i="67"/>
  <c r="H20" i="67"/>
  <c r="H21" i="67"/>
  <c r="H22" i="67"/>
  <c r="H23" i="67"/>
  <c r="H24" i="67"/>
  <c r="H8" i="67"/>
  <c r="H7" i="67"/>
  <c r="L19" i="67" l="1"/>
  <c r="G19" i="67" s="1"/>
  <c r="L18" i="67"/>
  <c r="G18" i="67" s="1"/>
  <c r="L13" i="67"/>
  <c r="G13" i="67" s="1"/>
  <c r="L11" i="67"/>
  <c r="G11" i="67" s="1"/>
  <c r="L17" i="68" l="1"/>
  <c r="G17" i="68" s="1"/>
  <c r="L16" i="68"/>
  <c r="G16" i="68" s="1"/>
  <c r="L14" i="68"/>
  <c r="G14" i="68" s="1"/>
  <c r="L15" i="68"/>
  <c r="G15" i="68" s="1"/>
  <c r="L12" i="68"/>
  <c r="G12" i="68" s="1"/>
  <c r="L13" i="68"/>
  <c r="G13" i="68" s="1"/>
  <c r="L11" i="68"/>
  <c r="G11" i="68" s="1"/>
  <c r="L10" i="68"/>
  <c r="G10" i="68" s="1"/>
  <c r="L9" i="68"/>
  <c r="G9" i="68" s="1"/>
  <c r="L8" i="68"/>
  <c r="G8" i="68" s="1"/>
  <c r="L7" i="68"/>
  <c r="G7" i="68" s="1"/>
  <c r="L10" i="67"/>
  <c r="G10" i="67" s="1"/>
  <c r="L8" i="67"/>
  <c r="G8" i="67" s="1"/>
  <c r="L7" i="67"/>
  <c r="G7" i="67" s="1"/>
  <c r="L9" i="67"/>
  <c r="G9" i="67" s="1"/>
  <c r="L14" i="67"/>
  <c r="G14" i="67" s="1"/>
  <c r="L12" i="67"/>
  <c r="G12" i="67" s="1"/>
  <c r="L21" i="67"/>
  <c r="G21" i="67" s="1"/>
  <c r="L20" i="67"/>
  <c r="G20" i="67" s="1"/>
  <c r="L17" i="67"/>
  <c r="G17" i="67" s="1"/>
  <c r="L15" i="67"/>
  <c r="G15" i="67" s="1"/>
  <c r="L22" i="67"/>
  <c r="G22" i="67" s="1"/>
  <c r="L16" i="67"/>
  <c r="G16" i="67" s="1"/>
  <c r="L23" i="67"/>
  <c r="G23" i="67" s="1"/>
  <c r="G24" i="67"/>
  <c r="L7" i="66" l="1"/>
  <c r="L6" i="66"/>
  <c r="L10" i="57"/>
  <c r="G10" i="57" s="1"/>
  <c r="L9" i="57"/>
  <c r="G9" i="57" s="1"/>
  <c r="L8" i="57"/>
  <c r="L7" i="57"/>
  <c r="G7" i="57" s="1"/>
  <c r="L6" i="57" l="1"/>
  <c r="G6" i="57" s="1"/>
  <c r="G8" i="57"/>
</calcChain>
</file>

<file path=xl/sharedStrings.xml><?xml version="1.0" encoding="utf-8"?>
<sst xmlns="http://schemas.openxmlformats.org/spreadsheetml/2006/main" count="276" uniqueCount="187">
  <si>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</si>
  <si>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</si>
  <si>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</si>
  <si>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</si>
  <si>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</si>
  <si>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</si>
  <si>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</si>
  <si>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</si>
  <si>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</si>
  <si>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</si>
  <si>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</si>
  <si>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1차 선발전</t>
    <phoneticPr fontId="1" type="noConversion"/>
  </si>
  <si>
    <t>점수</t>
    <phoneticPr fontId="1" type="noConversion"/>
  </si>
  <si>
    <t>점수
합계</t>
    <phoneticPr fontId="1" type="noConversion"/>
  </si>
  <si>
    <t>인천광역시체육회</t>
    <phoneticPr fontId="1" type="noConversion"/>
  </si>
  <si>
    <t>4차 선발전</t>
    <phoneticPr fontId="1" type="noConversion"/>
  </si>
  <si>
    <t>박주이</t>
    <phoneticPr fontId="1" type="noConversion"/>
  </si>
  <si>
    <t>김다정</t>
    <phoneticPr fontId="1" type="noConversion"/>
  </si>
  <si>
    <t>강릉문성고등학교1</t>
    <phoneticPr fontId="1" type="noConversion"/>
  </si>
  <si>
    <t>해운대구청</t>
    <phoneticPr fontId="1" type="noConversion"/>
  </si>
  <si>
    <t>여수시청</t>
    <phoneticPr fontId="1" type="noConversion"/>
  </si>
  <si>
    <t>한국해양대학교1</t>
    <phoneticPr fontId="1" type="noConversion"/>
  </si>
  <si>
    <t>김동욱 / 김영우</t>
    <phoneticPr fontId="1" type="noConversion"/>
  </si>
  <si>
    <t>부안제일고등학교3</t>
    <phoneticPr fontId="1" type="noConversion"/>
  </si>
  <si>
    <t>김성욱 / 이진욱</t>
    <phoneticPr fontId="1" type="noConversion"/>
  </si>
  <si>
    <t>207</t>
    <phoneticPr fontId="1" type="noConversion"/>
  </si>
  <si>
    <t>해강고등학교2</t>
    <phoneticPr fontId="1" type="noConversion"/>
  </si>
  <si>
    <t>비고</t>
    <phoneticPr fontId="1" type="noConversion"/>
  </si>
  <si>
    <t>랭킹1위</t>
    <phoneticPr fontId="1" type="noConversion"/>
  </si>
  <si>
    <t>랭킹2위</t>
    <phoneticPr fontId="1" type="noConversion"/>
  </si>
  <si>
    <t>김지아</t>
    <phoneticPr fontId="1" type="noConversion"/>
  </si>
  <si>
    <t>이화여자대학교3</t>
    <phoneticPr fontId="1" type="noConversion"/>
  </si>
  <si>
    <t>석종욱</t>
    <phoneticPr fontId="1" type="noConversion"/>
  </si>
  <si>
    <t>이태훈</t>
    <phoneticPr fontId="1" type="noConversion"/>
  </si>
  <si>
    <t>071</t>
    <phoneticPr fontId="1" type="noConversion"/>
  </si>
  <si>
    <t>현화고등학교2</t>
    <phoneticPr fontId="1" type="noConversion"/>
  </si>
  <si>
    <t>314</t>
    <phoneticPr fontId="1" type="noConversion"/>
  </si>
  <si>
    <t>양운고등학교2</t>
    <phoneticPr fontId="1" type="noConversion"/>
  </si>
  <si>
    <t>손지원</t>
    <phoneticPr fontId="1" type="noConversion"/>
  </si>
  <si>
    <t>강형중</t>
    <phoneticPr fontId="1" type="noConversion"/>
  </si>
  <si>
    <t>최군학</t>
    <phoneticPr fontId="1" type="noConversion"/>
  </si>
  <si>
    <t>윤홍환</t>
    <phoneticPr fontId="1" type="noConversion"/>
  </si>
  <si>
    <t>정호석</t>
    <phoneticPr fontId="1" type="noConversion"/>
  </si>
  <si>
    <t>김현수</t>
    <phoneticPr fontId="1" type="noConversion"/>
  </si>
  <si>
    <t>김경빈</t>
    <phoneticPr fontId="1" type="noConversion"/>
  </si>
  <si>
    <t>윤정현</t>
    <phoneticPr fontId="1" type="noConversion"/>
  </si>
  <si>
    <t>박주열</t>
    <phoneticPr fontId="1" type="noConversion"/>
  </si>
  <si>
    <t>194</t>
    <phoneticPr fontId="1" type="noConversion"/>
  </si>
  <si>
    <t>248</t>
    <phoneticPr fontId="1" type="noConversion"/>
  </si>
  <si>
    <t>277</t>
    <phoneticPr fontId="1" type="noConversion"/>
  </si>
  <si>
    <t>217</t>
    <phoneticPr fontId="1" type="noConversion"/>
  </si>
  <si>
    <t>261</t>
    <phoneticPr fontId="1" type="noConversion"/>
  </si>
  <si>
    <t>243</t>
    <phoneticPr fontId="1" type="noConversion"/>
  </si>
  <si>
    <t>272</t>
    <phoneticPr fontId="1" type="noConversion"/>
  </si>
  <si>
    <t>222</t>
    <phoneticPr fontId="1" type="noConversion"/>
  </si>
  <si>
    <t>280</t>
    <phoneticPr fontId="1" type="noConversion"/>
  </si>
  <si>
    <t>275</t>
    <phoneticPr fontId="1" type="noConversion"/>
  </si>
  <si>
    <t>강릉시청</t>
    <phoneticPr fontId="1" type="noConversion"/>
  </si>
  <si>
    <t>경북도청</t>
    <phoneticPr fontId="1" type="noConversion"/>
  </si>
  <si>
    <t>거제시청</t>
    <phoneticPr fontId="1" type="noConversion"/>
  </si>
  <si>
    <t>평택시청</t>
    <phoneticPr fontId="1" type="noConversion"/>
  </si>
  <si>
    <t>대구광역시청</t>
    <phoneticPr fontId="1" type="noConversion"/>
  </si>
  <si>
    <t>광주광역시체육회</t>
    <phoneticPr fontId="1" type="noConversion"/>
  </si>
  <si>
    <t>해양체육단</t>
    <phoneticPr fontId="1" type="noConversion"/>
  </si>
  <si>
    <t>충남해양과학고3</t>
    <phoneticPr fontId="1" type="noConversion"/>
  </si>
  <si>
    <t>한국체육대학교2</t>
    <phoneticPr fontId="1" type="noConversion"/>
  </si>
  <si>
    <t>충북체육회</t>
    <phoneticPr fontId="1" type="noConversion"/>
  </si>
  <si>
    <t>여수고등학교2</t>
    <phoneticPr fontId="1" type="noConversion"/>
  </si>
  <si>
    <t>충남대학교3</t>
    <phoneticPr fontId="1" type="noConversion"/>
  </si>
  <si>
    <t>해강고등학교1</t>
    <phoneticPr fontId="1" type="noConversion"/>
  </si>
  <si>
    <t>해강중학교1</t>
    <phoneticPr fontId="1" type="noConversion"/>
  </si>
  <si>
    <t>박정빈</t>
    <phoneticPr fontId="1" type="noConversion"/>
  </si>
  <si>
    <t>김채민</t>
    <phoneticPr fontId="1" type="noConversion"/>
  </si>
  <si>
    <t>해강중학교3</t>
    <phoneticPr fontId="1" type="noConversion"/>
  </si>
  <si>
    <t>오현경</t>
    <phoneticPr fontId="1" type="noConversion"/>
  </si>
  <si>
    <t>정혜원</t>
    <phoneticPr fontId="1" type="noConversion"/>
  </si>
  <si>
    <t>강승현</t>
    <phoneticPr fontId="1" type="noConversion"/>
  </si>
  <si>
    <t>이류이</t>
    <phoneticPr fontId="1" type="noConversion"/>
  </si>
  <si>
    <t>이지호</t>
    <phoneticPr fontId="1" type="noConversion"/>
  </si>
  <si>
    <t>손지민</t>
    <phoneticPr fontId="1" type="noConversion"/>
  </si>
  <si>
    <t>양운고등학교2</t>
    <phoneticPr fontId="1" type="noConversion"/>
  </si>
  <si>
    <t>관악고등학교1</t>
    <phoneticPr fontId="1" type="noConversion"/>
  </si>
  <si>
    <t>양곡고등학교2</t>
    <phoneticPr fontId="1" type="noConversion"/>
  </si>
  <si>
    <t>현화고등학교1</t>
    <phoneticPr fontId="1" type="noConversion"/>
  </si>
  <si>
    <t>양운고등학교1</t>
    <phoneticPr fontId="1" type="noConversion"/>
  </si>
  <si>
    <t>윤현수</t>
    <phoneticPr fontId="1" type="noConversion"/>
  </si>
  <si>
    <t>정보</t>
    <phoneticPr fontId="1" type="noConversion"/>
  </si>
  <si>
    <t>김창윤</t>
    <phoneticPr fontId="1" type="noConversion"/>
  </si>
  <si>
    <t>최성환</t>
    <phoneticPr fontId="1" type="noConversion"/>
  </si>
  <si>
    <t>이광연</t>
    <phoneticPr fontId="1" type="noConversion"/>
  </si>
  <si>
    <t>김세웅</t>
    <phoneticPr fontId="1" type="noConversion"/>
  </si>
  <si>
    <t>박성빈</t>
    <phoneticPr fontId="1" type="noConversion"/>
  </si>
  <si>
    <t>이진환</t>
    <phoneticPr fontId="1" type="noConversion"/>
  </si>
  <si>
    <t>안선진</t>
    <phoneticPr fontId="1" type="noConversion"/>
  </si>
  <si>
    <t>이도연</t>
    <phoneticPr fontId="1" type="noConversion"/>
  </si>
  <si>
    <t>이민제</t>
    <phoneticPr fontId="1" type="noConversion"/>
  </si>
  <si>
    <t>박성환</t>
    <phoneticPr fontId="1" type="noConversion"/>
  </si>
  <si>
    <t>신현빈</t>
    <phoneticPr fontId="1" type="noConversion"/>
  </si>
  <si>
    <t>박진우</t>
    <phoneticPr fontId="1" type="noConversion"/>
  </si>
  <si>
    <t>정윤택</t>
    <phoneticPr fontId="1" type="noConversion"/>
  </si>
  <si>
    <t>김승훈</t>
    <phoneticPr fontId="1" type="noConversion"/>
  </si>
  <si>
    <t>이승진</t>
    <phoneticPr fontId="1" type="noConversion"/>
  </si>
  <si>
    <t>부안군청</t>
    <phoneticPr fontId="1" type="noConversion"/>
  </si>
  <si>
    <t>보령시청</t>
    <phoneticPr fontId="1" type="noConversion"/>
  </si>
  <si>
    <t>충남대학교1</t>
    <phoneticPr fontId="1" type="noConversion"/>
  </si>
  <si>
    <t>여수고등학교1</t>
    <phoneticPr fontId="1" type="noConversion"/>
  </si>
  <si>
    <t>동원고등학교1</t>
    <phoneticPr fontId="1" type="noConversion"/>
  </si>
  <si>
    <t>경기고등학교2</t>
    <phoneticPr fontId="1" type="noConversion"/>
  </si>
  <si>
    <t>남녕고등학교1</t>
    <phoneticPr fontId="1" type="noConversion"/>
  </si>
  <si>
    <t>박민규</t>
    <phoneticPr fontId="1" type="noConversion"/>
  </si>
  <si>
    <t>이동규 / 이원재</t>
    <phoneticPr fontId="1" type="noConversion"/>
  </si>
  <si>
    <t>김근수 / 송민재</t>
    <phoneticPr fontId="1" type="noConversion"/>
  </si>
  <si>
    <t>진준오 / 김인수</t>
    <phoneticPr fontId="1" type="noConversion"/>
  </si>
  <si>
    <t>신승모 / 이동현</t>
    <phoneticPr fontId="1" type="noConversion"/>
  </si>
  <si>
    <t>411</t>
    <phoneticPr fontId="1" type="noConversion"/>
  </si>
  <si>
    <t>117</t>
    <phoneticPr fontId="1" type="noConversion"/>
  </si>
  <si>
    <t>477</t>
    <phoneticPr fontId="1" type="noConversion"/>
  </si>
  <si>
    <t>771</t>
    <phoneticPr fontId="1" type="noConversion"/>
  </si>
  <si>
    <t>883</t>
    <phoneticPr fontId="1" type="noConversion"/>
  </si>
  <si>
    <t>324</t>
    <phoneticPr fontId="1" type="noConversion"/>
  </si>
  <si>
    <t>비고</t>
    <phoneticPr fontId="1" type="noConversion"/>
  </si>
  <si>
    <t>양운고등학교2 / 1</t>
    <phoneticPr fontId="1" type="noConversion"/>
  </si>
  <si>
    <t>충남대학교4 / 2</t>
    <phoneticPr fontId="1" type="noConversion"/>
  </si>
  <si>
    <t>무선중학교3</t>
    <phoneticPr fontId="1" type="noConversion"/>
  </si>
  <si>
    <t>해강중학교3</t>
    <phoneticPr fontId="1" type="noConversion"/>
  </si>
  <si>
    <t>김경덕 / 류해석</t>
    <phoneticPr fontId="1" type="noConversion"/>
  </si>
  <si>
    <t>김정호/이승현</t>
    <phoneticPr fontId="1" type="noConversion"/>
  </si>
  <si>
    <t>서울시요트협회</t>
    <phoneticPr fontId="1" type="noConversion"/>
  </si>
  <si>
    <t>305</t>
    <phoneticPr fontId="1" type="noConversion"/>
  </si>
  <si>
    <t>2020년도 레이저(남) 랭킹</t>
    <phoneticPr fontId="3" type="noConversion"/>
  </si>
  <si>
    <t>2019.11.22</t>
    <phoneticPr fontId="1" type="noConversion"/>
  </si>
  <si>
    <t>박병기</t>
    <phoneticPr fontId="1" type="noConversion"/>
  </si>
  <si>
    <t>5363</t>
    <phoneticPr fontId="1" type="noConversion"/>
  </si>
  <si>
    <t>5053</t>
    <phoneticPr fontId="1" type="noConversion"/>
  </si>
  <si>
    <t>0791</t>
    <phoneticPr fontId="1" type="noConversion"/>
  </si>
  <si>
    <t>1583</t>
    <phoneticPr fontId="1" type="noConversion"/>
  </si>
  <si>
    <t>9505</t>
    <phoneticPr fontId="1" type="noConversion"/>
  </si>
  <si>
    <t>1040</t>
    <phoneticPr fontId="1" type="noConversion"/>
  </si>
  <si>
    <t>4460</t>
    <phoneticPr fontId="1" type="noConversion"/>
  </si>
  <si>
    <t>5057</t>
    <phoneticPr fontId="1" type="noConversion"/>
  </si>
  <si>
    <t>4986</t>
    <phoneticPr fontId="1" type="noConversion"/>
  </si>
  <si>
    <t>5050</t>
    <phoneticPr fontId="1" type="noConversion"/>
  </si>
  <si>
    <t>5056</t>
    <phoneticPr fontId="1" type="noConversion"/>
  </si>
  <si>
    <t>2608</t>
    <phoneticPr fontId="1" type="noConversion"/>
  </si>
  <si>
    <t>5694</t>
    <phoneticPr fontId="1" type="noConversion"/>
  </si>
  <si>
    <t>6912</t>
    <phoneticPr fontId="1" type="noConversion"/>
  </si>
  <si>
    <t>8950</t>
    <phoneticPr fontId="1" type="noConversion"/>
  </si>
  <si>
    <t>4462</t>
    <phoneticPr fontId="1" type="noConversion"/>
  </si>
  <si>
    <t>1952</t>
    <phoneticPr fontId="1" type="noConversion"/>
  </si>
  <si>
    <t>475</t>
    <phoneticPr fontId="1" type="noConversion"/>
  </si>
  <si>
    <t>2020년도 레이저 레이디얼(여) 랭킹</t>
    <phoneticPr fontId="3" type="noConversion"/>
  </si>
  <si>
    <t>1521</t>
    <phoneticPr fontId="1" type="noConversion"/>
  </si>
  <si>
    <t>박형국</t>
    <phoneticPr fontId="1" type="noConversion"/>
  </si>
  <si>
    <t>2020년도 RS:X(남) 랭킹</t>
    <phoneticPr fontId="3" type="noConversion"/>
  </si>
  <si>
    <t>2020년도 470(혼성) 랭킹</t>
    <phoneticPr fontId="3" type="noConversion"/>
  </si>
  <si>
    <t>이경진/박기동</t>
    <phoneticPr fontId="1" type="noConversion"/>
  </si>
  <si>
    <t>정성경/김태윤</t>
    <phoneticPr fontId="1" type="noConversion"/>
  </si>
  <si>
    <t>77</t>
    <phoneticPr fontId="1" type="noConversion"/>
  </si>
  <si>
    <t>99</t>
    <phoneticPr fontId="1" type="noConversion"/>
  </si>
  <si>
    <t>경기도요트협회/평택시청</t>
    <phoneticPr fontId="1" type="noConversion"/>
  </si>
  <si>
    <t>2020년도 49er(남) 랭킹</t>
    <phoneticPr fontId="3" type="noConversion"/>
  </si>
  <si>
    <t>202</t>
    <phoneticPr fontId="1" type="noConversion"/>
  </si>
  <si>
    <t>699</t>
    <phoneticPr fontId="1" type="noConversion"/>
  </si>
  <si>
    <t>955</t>
    <phoneticPr fontId="1" type="noConversion"/>
  </si>
  <si>
    <t>하지민</t>
    <phoneticPr fontId="1" type="noConversion"/>
  </si>
  <si>
    <t>올림픽티켓확보</t>
    <phoneticPr fontId="1" type="noConversion"/>
  </si>
  <si>
    <t>001010</t>
    <phoneticPr fontId="1" type="noConversion"/>
  </si>
  <si>
    <t>조원우</t>
    <phoneticPr fontId="1" type="noConversion"/>
  </si>
  <si>
    <t>랭킹1</t>
    <phoneticPr fontId="1" type="noConversion"/>
  </si>
  <si>
    <t>박주현 / 안준성</t>
    <phoneticPr fontId="1" type="noConversion"/>
  </si>
  <si>
    <t>최원빈 / 오강택</t>
    <phoneticPr fontId="1" type="noConversion"/>
  </si>
  <si>
    <t>유망주1</t>
    <phoneticPr fontId="1" type="noConversion"/>
  </si>
  <si>
    <t>유망주2</t>
    <phoneticPr fontId="1" type="noConversion"/>
  </si>
  <si>
    <t>* 유망주 만22세이하(2020년 기준, 1998년생 이후)</t>
    <phoneticPr fontId="1" type="noConversion"/>
  </si>
  <si>
    <t>000703</t>
    <phoneticPr fontId="1" type="noConversion"/>
  </si>
  <si>
    <t>010412</t>
    <phoneticPr fontId="1" type="noConversion"/>
  </si>
  <si>
    <t>유망주 1위</t>
    <phoneticPr fontId="1" type="noConversion"/>
  </si>
  <si>
    <t>유망주 2위</t>
    <phoneticPr fontId="1" type="noConversion"/>
  </si>
  <si>
    <t>유망주 3위</t>
    <phoneticPr fontId="1" type="noConversion"/>
  </si>
  <si>
    <t>891207/890703</t>
    <phoneticPr fontId="1" type="noConversion"/>
  </si>
  <si>
    <t>950824/960903</t>
    <phoneticPr fontId="1" type="noConversion"/>
  </si>
  <si>
    <t>841215/910910</t>
    <phoneticPr fontId="1" type="noConversion"/>
  </si>
  <si>
    <t>900414/900104</t>
    <phoneticPr fontId="1" type="noConversion"/>
  </si>
  <si>
    <t>990602/970324</t>
    <phoneticPr fontId="1" type="noConversion"/>
  </si>
  <si>
    <t>800521/800430</t>
    <phoneticPr fontId="1" type="noConversion"/>
  </si>
  <si>
    <t>000223/991227</t>
    <phoneticPr fontId="1" type="noConversion"/>
  </si>
  <si>
    <t>020711/020101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</si>
</sst>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99"/>
      </left>
      <right style="thick">
        <color rgb="FF000099"/>
      </right>
      <top style="thin">
        <color indexed="64"/>
      </top>
      <bottom/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99"/>
      </left>
      <right style="thick">
        <color rgb="FF000099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177" fontId="7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177" fontId="7" fillId="0" borderId="1" xfId="0" applyNumberFormat="1" applyFont="1" applyBorder="1" applyAlignment="1">
      <alignment horizontal="center" vertical="top" wrapText="1"/>
    </xf>
    <xf numFmtId="180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top" wrapText="1"/>
    </xf>
    <xf numFmtId="177" fontId="7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4" fillId="0" borderId="2" xfId="0" quotePrefix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center" vertical="top" wrapText="1"/>
    </xf>
    <xf numFmtId="177" fontId="7" fillId="0" borderId="12" xfId="0" applyNumberFormat="1" applyFont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center"/>
    </xf>
    <xf numFmtId="177" fontId="4" fillId="0" borderId="8" xfId="0" applyNumberFormat="1" applyFont="1" applyFill="1" applyBorder="1" applyAlignment="1">
      <alignment horizontal="center" vertical="center" wrapText="1"/>
    </xf>
    <xf numFmtId="176" fontId="4" fillId="0" borderId="17" xfId="0" applyNumberFormat="1" applyFont="1" applyFill="1" applyBorder="1" applyAlignment="1">
      <alignment horizontal="center" vertical="center" wrapText="1"/>
    </xf>
    <xf numFmtId="176" fontId="4" fillId="0" borderId="18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top" wrapText="1"/>
    </xf>
    <xf numFmtId="177" fontId="4" fillId="0" borderId="2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177" fontId="4" fillId="4" borderId="11" xfId="0" applyNumberFormat="1" applyFont="1" applyFill="1" applyBorder="1" applyAlignment="1">
      <alignment horizontal="center" vertical="center" wrapText="1"/>
    </xf>
    <xf numFmtId="177" fontId="4" fillId="4" borderId="8" xfId="0" applyNumberFormat="1" applyFont="1" applyFill="1" applyBorder="1" applyAlignment="1">
      <alignment horizontal="center" vertical="center" wrapText="1"/>
    </xf>
    <xf numFmtId="176" fontId="4" fillId="4" borderId="20" xfId="0" applyNumberFormat="1" applyFont="1" applyFill="1" applyBorder="1" applyAlignment="1">
      <alignment horizontal="center" vertical="center" wrapText="1"/>
    </xf>
    <xf numFmtId="176" fontId="4" fillId="4" borderId="18" xfId="0" applyNumberFormat="1" applyFont="1" applyFill="1" applyBorder="1" applyAlignment="1">
      <alignment horizontal="center" vertical="center" wrapText="1"/>
    </xf>
    <xf numFmtId="177" fontId="7" fillId="4" borderId="0" xfId="0" applyNumberFormat="1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top" wrapText="1"/>
    </xf>
    <xf numFmtId="0" fontId="4" fillId="0" borderId="5" xfId="0" quotePrefix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top" wrapText="1"/>
    </xf>
    <xf numFmtId="176" fontId="4" fillId="0" borderId="25" xfId="0" applyNumberFormat="1" applyFont="1" applyFill="1" applyBorder="1" applyAlignment="1">
      <alignment horizontal="center" vertical="center" wrapText="1"/>
    </xf>
    <xf numFmtId="177" fontId="4" fillId="0" borderId="26" xfId="0" applyNumberFormat="1" applyFont="1" applyFill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/>
    </xf>
    <xf numFmtId="177" fontId="7" fillId="0" borderId="23" xfId="0" applyNumberFormat="1" applyFont="1" applyBorder="1" applyAlignment="1">
      <alignment horizontal="center" vertical="top" wrapText="1"/>
    </xf>
    <xf numFmtId="177" fontId="7" fillId="0" borderId="8" xfId="0" applyNumberFormat="1" applyFont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76" fontId="4" fillId="3" borderId="20" xfId="0" applyNumberFormat="1" applyFont="1" applyFill="1" applyBorder="1" applyAlignment="1">
      <alignment horizontal="center" vertical="center" wrapText="1"/>
    </xf>
    <xf numFmtId="177" fontId="4" fillId="3" borderId="11" xfId="0" applyNumberFormat="1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180" fontId="4" fillId="3" borderId="2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49" fontId="6" fillId="3" borderId="0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0" fontId="6" fillId="3" borderId="14" xfId="0" applyFont="1" applyFill="1" applyBorder="1" applyAlignment="1">
      <alignment horizontal="center" vertical="top" wrapText="1"/>
    </xf>
    <xf numFmtId="176" fontId="4" fillId="3" borderId="17" xfId="0" applyNumberFormat="1" applyFont="1" applyFill="1" applyBorder="1" applyAlignment="1">
      <alignment horizontal="center" vertical="center" wrapText="1"/>
    </xf>
    <xf numFmtId="177" fontId="4" fillId="3" borderId="8" xfId="0" applyNumberFormat="1" applyFont="1" applyFill="1" applyBorder="1" applyAlignment="1">
      <alignment horizontal="center" vertical="center" wrapText="1"/>
    </xf>
    <xf numFmtId="177" fontId="7" fillId="3" borderId="10" xfId="0" applyNumberFormat="1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177" fontId="4" fillId="3" borderId="2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177" fontId="7" fillId="3" borderId="8" xfId="0" applyNumberFormat="1" applyFont="1" applyFill="1" applyBorder="1" applyAlignment="1">
      <alignment horizontal="center" vertical="top" wrapText="1"/>
    </xf>
    <xf numFmtId="49" fontId="7" fillId="3" borderId="22" xfId="0" applyNumberFormat="1" applyFont="1" applyFill="1" applyBorder="1" applyAlignment="1">
      <alignment horizontal="center" vertical="top" wrapText="1"/>
    </xf>
    <xf numFmtId="177" fontId="7" fillId="3" borderId="23" xfId="0" applyNumberFormat="1" applyFont="1" applyFill="1" applyBorder="1" applyAlignment="1">
      <alignment horizontal="center" vertical="top" wrapText="1"/>
    </xf>
    <xf numFmtId="177" fontId="7" fillId="3" borderId="22" xfId="0" applyNumberFormat="1" applyFont="1" applyFill="1" applyBorder="1" applyAlignment="1">
      <alignment horizontal="center" vertical="top" wrapText="1"/>
    </xf>
    <xf numFmtId="177" fontId="4" fillId="3" borderId="5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top" wrapText="1"/>
    </xf>
    <xf numFmtId="49" fontId="7" fillId="3" borderId="9" xfId="0" applyNumberFormat="1" applyFont="1" applyFill="1" applyBorder="1" applyAlignment="1">
      <alignment horizontal="center" vertical="top" wrapText="1"/>
    </xf>
    <xf numFmtId="0" fontId="4" fillId="3" borderId="3" xfId="0" quotePrefix="1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top" wrapText="1"/>
    </xf>
    <xf numFmtId="177" fontId="7" fillId="3" borderId="9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L25"/>
  <sheetViews>
    <sheetView zoomScale="70" zoomScaleNormal="70" zoomScaleSheetLayoutView="85" workbookViewId="0">
      <pane ySplit="5" topLeftCell="A6" activePane="bottomLeft" state="frozen"/>
      <selection pane="bottomLeft" activeCell="I1" sqref="I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19" customWidth="1"/>
    <col min="5" max="5" width="8.19921875" style="2" customWidth="1"/>
    <col min="6" max="6" width="24.3984375" style="2" customWidth="1"/>
    <col min="7" max="7" width="11.59765625" style="2" customWidth="1"/>
    <col min="8" max="8" width="10.69921875" style="2" customWidth="1"/>
    <col min="9" max="9" width="25.69921875" style="2" customWidth="1"/>
    <col min="10" max="10" width="13.69921875" style="2" customWidth="1"/>
    <col min="11" max="11" width="13.69921875" style="7" customWidth="1"/>
    <col min="12" max="12" width="13.69921875" style="2" customWidth="1"/>
    <col min="13" max="16384" width="9" style="2"/>
  </cols>
  <sheetData>
    <row r="1" spans="1:12" ht="25.2" x14ac:dyDescent="0.4">
      <c r="A1" s="1" t="s">
        <v>129</v>
      </c>
      <c r="B1" s="1"/>
      <c r="C1" s="1"/>
      <c r="F1" s="3"/>
      <c r="I1" s="2" t="s">
        <v>173</v>
      </c>
      <c r="J1" s="7"/>
      <c r="K1" s="2"/>
    </row>
    <row r="2" spans="1:12" ht="19.8" thickBot="1" x14ac:dyDescent="0.45">
      <c r="A2" s="3" t="s">
        <v>3</v>
      </c>
      <c r="B2" s="3"/>
      <c r="D2" s="4" t="s">
        <v>130</v>
      </c>
      <c r="F2" s="3"/>
      <c r="J2" s="7"/>
      <c r="K2" s="2"/>
    </row>
    <row r="3" spans="1:12" ht="17.399999999999999" customHeight="1" thickTop="1" x14ac:dyDescent="0.4">
      <c r="A3" s="125" t="s">
        <v>2</v>
      </c>
      <c r="B3" s="126" t="s">
        <v>0</v>
      </c>
      <c r="C3" s="127" t="s">
        <v>10</v>
      </c>
      <c r="D3" s="130" t="s">
        <v>9</v>
      </c>
      <c r="E3" s="127" t="s">
        <v>4</v>
      </c>
      <c r="F3" s="131" t="s">
        <v>1</v>
      </c>
      <c r="G3" s="132" t="s">
        <v>5</v>
      </c>
      <c r="H3" s="134" t="s">
        <v>13</v>
      </c>
      <c r="I3" s="136" t="s">
        <v>120</v>
      </c>
      <c r="J3" s="126" t="s">
        <v>11</v>
      </c>
      <c r="K3" s="126"/>
      <c r="L3" s="126"/>
    </row>
    <row r="4" spans="1:12" ht="17.399999999999999" customHeight="1" x14ac:dyDescent="0.4">
      <c r="A4" s="126"/>
      <c r="B4" s="126"/>
      <c r="C4" s="128"/>
      <c r="D4" s="130"/>
      <c r="E4" s="128"/>
      <c r="F4" s="131"/>
      <c r="G4" s="133"/>
      <c r="H4" s="135"/>
      <c r="I4" s="137"/>
      <c r="J4" s="126" t="s">
        <v>6</v>
      </c>
      <c r="K4" s="126"/>
      <c r="L4" s="5">
        <v>18</v>
      </c>
    </row>
    <row r="5" spans="1:12" x14ac:dyDescent="0.4">
      <c r="A5" s="126"/>
      <c r="B5" s="126"/>
      <c r="C5" s="129"/>
      <c r="D5" s="130"/>
      <c r="E5" s="129"/>
      <c r="F5" s="131"/>
      <c r="G5" s="133"/>
      <c r="H5" s="135"/>
      <c r="I5" s="138"/>
      <c r="J5" s="14" t="s">
        <v>12</v>
      </c>
      <c r="K5" s="14" t="s">
        <v>7</v>
      </c>
      <c r="L5" s="14" t="s">
        <v>8</v>
      </c>
    </row>
    <row r="6" spans="1:12" x14ac:dyDescent="0.4">
      <c r="A6" s="94"/>
      <c r="B6" s="95" t="s">
        <v>164</v>
      </c>
      <c r="C6" s="96"/>
      <c r="D6" s="97"/>
      <c r="E6" s="96">
        <v>890321</v>
      </c>
      <c r="F6" s="95"/>
      <c r="G6" s="98"/>
      <c r="H6" s="99"/>
      <c r="I6" s="100" t="s">
        <v>165</v>
      </c>
      <c r="J6" s="95"/>
      <c r="K6" s="95"/>
      <c r="L6" s="94"/>
    </row>
    <row r="7" spans="1:12" x14ac:dyDescent="0.4">
      <c r="A7" s="11">
        <v>1</v>
      </c>
      <c r="B7" s="101" t="s">
        <v>86</v>
      </c>
      <c r="C7" s="11"/>
      <c r="D7" s="102" t="s">
        <v>132</v>
      </c>
      <c r="E7" s="92">
        <v>890321</v>
      </c>
      <c r="F7" s="103" t="s">
        <v>57</v>
      </c>
      <c r="G7" s="104">
        <f t="shared" ref="G7:G24" si="0">L7</f>
        <v>18</v>
      </c>
      <c r="H7" s="105">
        <f t="shared" ref="H7:H24" si="1">J7</f>
        <v>19</v>
      </c>
      <c r="I7" s="22" t="s">
        <v>168</v>
      </c>
      <c r="J7" s="106">
        <v>19</v>
      </c>
      <c r="K7" s="107">
        <v>1</v>
      </c>
      <c r="L7" s="108">
        <f>$L$4-K7+1</f>
        <v>18</v>
      </c>
    </row>
    <row r="8" spans="1:12" x14ac:dyDescent="0.4">
      <c r="A8" s="28">
        <v>2</v>
      </c>
      <c r="B8" s="31" t="s">
        <v>87</v>
      </c>
      <c r="C8" s="28"/>
      <c r="D8" s="32" t="s">
        <v>133</v>
      </c>
      <c r="E8" s="33">
        <v>940823</v>
      </c>
      <c r="F8" s="51" t="s">
        <v>14</v>
      </c>
      <c r="G8" s="55">
        <f t="shared" si="0"/>
        <v>17</v>
      </c>
      <c r="H8" s="54">
        <f t="shared" si="1"/>
        <v>34</v>
      </c>
      <c r="I8" s="35"/>
      <c r="J8" s="36">
        <v>34</v>
      </c>
      <c r="K8" s="37">
        <v>2</v>
      </c>
      <c r="L8" s="38">
        <f>$L$4-K8+1</f>
        <v>17</v>
      </c>
    </row>
    <row r="9" spans="1:12" x14ac:dyDescent="0.4">
      <c r="A9" s="28">
        <v>3</v>
      </c>
      <c r="B9" s="31" t="s">
        <v>85</v>
      </c>
      <c r="C9" s="28"/>
      <c r="D9" s="32" t="s">
        <v>134</v>
      </c>
      <c r="E9" s="33">
        <v>900909</v>
      </c>
      <c r="F9" s="51" t="s">
        <v>58</v>
      </c>
      <c r="G9" s="55">
        <f t="shared" si="0"/>
        <v>16</v>
      </c>
      <c r="H9" s="54">
        <f t="shared" si="1"/>
        <v>36</v>
      </c>
      <c r="I9" s="35"/>
      <c r="J9" s="36">
        <v>36</v>
      </c>
      <c r="K9" s="37">
        <v>3</v>
      </c>
      <c r="L9" s="38">
        <f>$L$4-K9+1</f>
        <v>16</v>
      </c>
    </row>
    <row r="10" spans="1:12" x14ac:dyDescent="0.4">
      <c r="A10" s="11">
        <v>4</v>
      </c>
      <c r="B10" s="101" t="s">
        <v>91</v>
      </c>
      <c r="C10" s="11"/>
      <c r="D10" s="102" t="s">
        <v>135</v>
      </c>
      <c r="E10" s="92" t="s">
        <v>166</v>
      </c>
      <c r="F10" s="103" t="s">
        <v>61</v>
      </c>
      <c r="G10" s="104">
        <f t="shared" si="0"/>
        <v>15</v>
      </c>
      <c r="H10" s="105">
        <f t="shared" si="1"/>
        <v>42</v>
      </c>
      <c r="I10" s="22" t="s">
        <v>171</v>
      </c>
      <c r="J10" s="106">
        <v>42</v>
      </c>
      <c r="K10" s="107">
        <v>4</v>
      </c>
      <c r="L10" s="108">
        <f>L4-K10+1</f>
        <v>15</v>
      </c>
    </row>
    <row r="11" spans="1:12" x14ac:dyDescent="0.4">
      <c r="A11" s="28">
        <v>5</v>
      </c>
      <c r="B11" s="31" t="s">
        <v>88</v>
      </c>
      <c r="C11" s="28"/>
      <c r="D11" s="32" t="s">
        <v>136</v>
      </c>
      <c r="E11" s="33">
        <v>870430</v>
      </c>
      <c r="F11" s="51" t="s">
        <v>62</v>
      </c>
      <c r="G11" s="55">
        <f t="shared" si="0"/>
        <v>14</v>
      </c>
      <c r="H11" s="54">
        <f t="shared" si="1"/>
        <v>50</v>
      </c>
      <c r="I11" s="35"/>
      <c r="J11" s="36">
        <v>50</v>
      </c>
      <c r="K11" s="37">
        <v>5</v>
      </c>
      <c r="L11" s="38">
        <f t="shared" ref="L11:L23" si="2">$L$4-K11+1</f>
        <v>14</v>
      </c>
    </row>
    <row r="12" spans="1:12" x14ac:dyDescent="0.4">
      <c r="A12" s="42">
        <v>6</v>
      </c>
      <c r="B12" s="15" t="s">
        <v>92</v>
      </c>
      <c r="C12" s="12"/>
      <c r="D12" s="21" t="s">
        <v>138</v>
      </c>
      <c r="E12" s="13">
        <v>960409</v>
      </c>
      <c r="F12" s="52" t="s">
        <v>103</v>
      </c>
      <c r="G12" s="55">
        <f t="shared" si="0"/>
        <v>13</v>
      </c>
      <c r="H12" s="54">
        <f t="shared" si="1"/>
        <v>54</v>
      </c>
      <c r="I12" s="6"/>
      <c r="J12" s="71">
        <v>54</v>
      </c>
      <c r="K12" s="16">
        <v>6</v>
      </c>
      <c r="L12" s="18">
        <f t="shared" si="2"/>
        <v>13</v>
      </c>
    </row>
    <row r="13" spans="1:12" x14ac:dyDescent="0.4">
      <c r="A13" s="11">
        <v>7</v>
      </c>
      <c r="B13" s="101" t="s">
        <v>90</v>
      </c>
      <c r="C13" s="11"/>
      <c r="D13" s="102" t="s">
        <v>137</v>
      </c>
      <c r="E13" s="92" t="s">
        <v>174</v>
      </c>
      <c r="F13" s="103" t="s">
        <v>20</v>
      </c>
      <c r="G13" s="104">
        <f t="shared" si="0"/>
        <v>12</v>
      </c>
      <c r="H13" s="105">
        <f t="shared" si="1"/>
        <v>55</v>
      </c>
      <c r="I13" s="89" t="s">
        <v>172</v>
      </c>
      <c r="J13" s="109">
        <v>55</v>
      </c>
      <c r="K13" s="107">
        <v>7</v>
      </c>
      <c r="L13" s="108">
        <f t="shared" si="2"/>
        <v>12</v>
      </c>
    </row>
    <row r="14" spans="1:12" x14ac:dyDescent="0.4">
      <c r="A14" s="42">
        <v>8</v>
      </c>
      <c r="B14" s="15" t="s">
        <v>89</v>
      </c>
      <c r="C14" s="12"/>
      <c r="D14" s="21" t="s">
        <v>139</v>
      </c>
      <c r="E14" s="13"/>
      <c r="F14" s="52" t="s">
        <v>102</v>
      </c>
      <c r="G14" s="55">
        <f t="shared" si="0"/>
        <v>11</v>
      </c>
      <c r="H14" s="54">
        <f t="shared" si="1"/>
        <v>86</v>
      </c>
      <c r="I14" s="6"/>
      <c r="J14" s="23">
        <v>86</v>
      </c>
      <c r="K14" s="16">
        <v>8</v>
      </c>
      <c r="L14" s="18">
        <f t="shared" si="2"/>
        <v>11</v>
      </c>
    </row>
    <row r="15" spans="1:12" x14ac:dyDescent="0.4">
      <c r="A15" s="42">
        <v>9</v>
      </c>
      <c r="B15" s="15" t="s">
        <v>95</v>
      </c>
      <c r="C15" s="12"/>
      <c r="D15" s="21" t="s">
        <v>141</v>
      </c>
      <c r="E15" s="13"/>
      <c r="F15" s="52" t="s">
        <v>106</v>
      </c>
      <c r="G15" s="55">
        <f t="shared" si="0"/>
        <v>10</v>
      </c>
      <c r="H15" s="54">
        <f t="shared" si="1"/>
        <v>90</v>
      </c>
      <c r="I15" s="10"/>
      <c r="J15" s="23">
        <v>90</v>
      </c>
      <c r="K15" s="16">
        <v>9</v>
      </c>
      <c r="L15" s="18">
        <f t="shared" si="2"/>
        <v>10</v>
      </c>
    </row>
    <row r="16" spans="1:12" x14ac:dyDescent="0.4">
      <c r="A16" s="42">
        <v>10</v>
      </c>
      <c r="B16" s="15" t="s">
        <v>94</v>
      </c>
      <c r="C16" s="12"/>
      <c r="D16" s="21" t="s">
        <v>140</v>
      </c>
      <c r="E16" s="13"/>
      <c r="F16" s="52" t="s">
        <v>105</v>
      </c>
      <c r="G16" s="55">
        <f t="shared" si="0"/>
        <v>9</v>
      </c>
      <c r="H16" s="54">
        <f t="shared" si="1"/>
        <v>93</v>
      </c>
      <c r="I16" s="10"/>
      <c r="J16" s="23">
        <v>93</v>
      </c>
      <c r="K16" s="16">
        <v>10</v>
      </c>
      <c r="L16" s="18">
        <f t="shared" si="2"/>
        <v>9</v>
      </c>
    </row>
    <row r="17" spans="1:12" x14ac:dyDescent="0.4">
      <c r="A17" s="42">
        <v>11</v>
      </c>
      <c r="B17" s="15" t="s">
        <v>93</v>
      </c>
      <c r="C17" s="12"/>
      <c r="D17" s="21" t="s">
        <v>142</v>
      </c>
      <c r="E17" s="13"/>
      <c r="F17" s="52" t="s">
        <v>23</v>
      </c>
      <c r="G17" s="55">
        <f t="shared" si="0"/>
        <v>8</v>
      </c>
      <c r="H17" s="54">
        <f t="shared" si="1"/>
        <v>107</v>
      </c>
      <c r="I17" s="10"/>
      <c r="J17" s="23">
        <v>107</v>
      </c>
      <c r="K17" s="16">
        <v>11</v>
      </c>
      <c r="L17" s="18">
        <f t="shared" si="2"/>
        <v>8</v>
      </c>
    </row>
    <row r="18" spans="1:12" x14ac:dyDescent="0.4">
      <c r="A18" s="42">
        <v>12</v>
      </c>
      <c r="B18" s="15" t="s">
        <v>96</v>
      </c>
      <c r="C18" s="12"/>
      <c r="D18" s="21" t="s">
        <v>143</v>
      </c>
      <c r="E18" s="13"/>
      <c r="F18" s="52" t="s">
        <v>35</v>
      </c>
      <c r="G18" s="55">
        <f t="shared" si="0"/>
        <v>7</v>
      </c>
      <c r="H18" s="54">
        <f t="shared" si="1"/>
        <v>122</v>
      </c>
      <c r="I18" s="10"/>
      <c r="J18" s="23">
        <v>122</v>
      </c>
      <c r="K18" s="16">
        <v>12</v>
      </c>
      <c r="L18" s="18">
        <f t="shared" si="2"/>
        <v>7</v>
      </c>
    </row>
    <row r="19" spans="1:12" x14ac:dyDescent="0.4">
      <c r="A19" s="42">
        <v>13</v>
      </c>
      <c r="B19" s="15" t="s">
        <v>97</v>
      </c>
      <c r="C19" s="12"/>
      <c r="D19" s="21" t="s">
        <v>144</v>
      </c>
      <c r="E19" s="13"/>
      <c r="F19" s="52" t="s">
        <v>107</v>
      </c>
      <c r="G19" s="55">
        <f t="shared" si="0"/>
        <v>6</v>
      </c>
      <c r="H19" s="54">
        <f t="shared" si="1"/>
        <v>130</v>
      </c>
      <c r="I19" s="10"/>
      <c r="J19" s="23">
        <v>130</v>
      </c>
      <c r="K19" s="16">
        <v>13</v>
      </c>
      <c r="L19" s="18">
        <f t="shared" si="2"/>
        <v>6</v>
      </c>
    </row>
    <row r="20" spans="1:12" x14ac:dyDescent="0.4">
      <c r="A20" s="42">
        <v>14</v>
      </c>
      <c r="B20" s="15" t="s">
        <v>98</v>
      </c>
      <c r="C20" s="12"/>
      <c r="D20" s="21" t="s">
        <v>145</v>
      </c>
      <c r="E20" s="13"/>
      <c r="F20" s="52" t="s">
        <v>84</v>
      </c>
      <c r="G20" s="55">
        <f t="shared" si="0"/>
        <v>5</v>
      </c>
      <c r="H20" s="54">
        <f t="shared" si="1"/>
        <v>147</v>
      </c>
      <c r="I20" s="10"/>
      <c r="J20" s="23">
        <v>147</v>
      </c>
      <c r="K20" s="16">
        <v>14</v>
      </c>
      <c r="L20" s="18">
        <f t="shared" si="2"/>
        <v>5</v>
      </c>
    </row>
    <row r="21" spans="1:12" x14ac:dyDescent="0.4">
      <c r="A21" s="42">
        <v>15</v>
      </c>
      <c r="B21" s="15" t="s">
        <v>100</v>
      </c>
      <c r="C21" s="12"/>
      <c r="D21" s="21" t="s">
        <v>146</v>
      </c>
      <c r="E21" s="13"/>
      <c r="F21" s="52" t="s">
        <v>108</v>
      </c>
      <c r="G21" s="55">
        <f t="shared" si="0"/>
        <v>4</v>
      </c>
      <c r="H21" s="54">
        <f t="shared" si="1"/>
        <v>162</v>
      </c>
      <c r="I21" s="6"/>
      <c r="J21" s="23">
        <v>162</v>
      </c>
      <c r="K21" s="16">
        <v>15</v>
      </c>
      <c r="L21" s="18">
        <f t="shared" si="2"/>
        <v>4</v>
      </c>
    </row>
    <row r="22" spans="1:12" x14ac:dyDescent="0.4">
      <c r="A22" s="42">
        <v>16</v>
      </c>
      <c r="B22" s="15" t="s">
        <v>99</v>
      </c>
      <c r="C22" s="12"/>
      <c r="D22" s="21" t="s">
        <v>147</v>
      </c>
      <c r="E22" s="13"/>
      <c r="F22" s="52" t="s">
        <v>18</v>
      </c>
      <c r="G22" s="55">
        <f t="shared" si="0"/>
        <v>3</v>
      </c>
      <c r="H22" s="54">
        <f t="shared" si="1"/>
        <v>171</v>
      </c>
      <c r="I22" s="10"/>
      <c r="J22" s="23">
        <v>171</v>
      </c>
      <c r="K22" s="16">
        <v>16</v>
      </c>
      <c r="L22" s="18">
        <f t="shared" si="2"/>
        <v>3</v>
      </c>
    </row>
    <row r="23" spans="1:12" x14ac:dyDescent="0.4">
      <c r="A23" s="42">
        <v>17</v>
      </c>
      <c r="B23" s="15" t="s">
        <v>101</v>
      </c>
      <c r="C23" s="12"/>
      <c r="D23" s="21" t="s">
        <v>148</v>
      </c>
      <c r="E23" s="13"/>
      <c r="F23" s="52" t="s">
        <v>84</v>
      </c>
      <c r="G23" s="55">
        <f t="shared" si="0"/>
        <v>2</v>
      </c>
      <c r="H23" s="54">
        <f t="shared" si="1"/>
        <v>178</v>
      </c>
      <c r="I23" s="10"/>
      <c r="J23" s="23">
        <v>178</v>
      </c>
      <c r="K23" s="16">
        <v>17</v>
      </c>
      <c r="L23" s="18">
        <f t="shared" si="2"/>
        <v>2</v>
      </c>
    </row>
    <row r="24" spans="1:12" ht="19.8" thickBot="1" x14ac:dyDescent="0.45">
      <c r="A24" s="42">
        <v>18</v>
      </c>
      <c r="B24" s="47" t="s">
        <v>131</v>
      </c>
      <c r="C24" s="6"/>
      <c r="D24" s="48" t="s">
        <v>149</v>
      </c>
      <c r="E24" s="6"/>
      <c r="F24" s="53" t="s">
        <v>59</v>
      </c>
      <c r="G24" s="56">
        <f t="shared" si="0"/>
        <v>0</v>
      </c>
      <c r="H24" s="54">
        <f t="shared" si="1"/>
        <v>209</v>
      </c>
      <c r="I24" s="10"/>
      <c r="J24" s="49">
        <v>209</v>
      </c>
      <c r="K24" s="50">
        <v>18</v>
      </c>
      <c r="L24" s="18">
        <v>0</v>
      </c>
    </row>
    <row r="25" spans="1:12" ht="19.8" thickTop="1" x14ac:dyDescent="0.4"/>
  </sheetData>
  <autoFilter ref="A3:I5" xr:uid="{0A72CCAA-8F26-4D18-8170-443F9C65170E}"/>
  <sortState xmlns:xlrd2="http://schemas.microsoft.com/office/spreadsheetml/2017/richdata2" ref="B7:L24">
    <sortCondition ref="K7:K24"/>
  </sortState>
  <mergeCells count="11">
    <mergeCell ref="J4:K4"/>
    <mergeCell ref="F3:F5"/>
    <mergeCell ref="G3:G5"/>
    <mergeCell ref="H3:H5"/>
    <mergeCell ref="J3:L3"/>
    <mergeCell ref="I3:I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L18"/>
  <sheetViews>
    <sheetView zoomScale="70" zoomScaleNormal="70" zoomScaleSheetLayoutView="85" workbookViewId="0">
      <pane ySplit="5" topLeftCell="A6" activePane="bottomLeft" state="frozen"/>
      <selection pane="bottomLeft" activeCell="O8" sqref="O8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9" width="10.69921875" style="2" customWidth="1"/>
    <col min="10" max="10" width="12.296875" style="2" customWidth="1"/>
    <col min="11" max="11" width="12.296875" style="7" customWidth="1"/>
    <col min="12" max="12" width="12.296875" style="2" customWidth="1"/>
    <col min="13" max="16384" width="9" style="2"/>
  </cols>
  <sheetData>
    <row r="1" spans="1:12" ht="25.2" x14ac:dyDescent="0.4">
      <c r="A1" s="1" t="s">
        <v>150</v>
      </c>
      <c r="B1" s="1"/>
      <c r="C1" s="1"/>
      <c r="F1" s="3"/>
      <c r="J1" s="7"/>
      <c r="K1" s="2"/>
    </row>
    <row r="2" spans="1:12" ht="19.8" thickBot="1" x14ac:dyDescent="0.45">
      <c r="A2" s="3" t="s">
        <v>3</v>
      </c>
      <c r="B2" s="3"/>
      <c r="D2" s="4" t="s">
        <v>130</v>
      </c>
      <c r="F2" s="3"/>
      <c r="J2" s="7"/>
      <c r="K2" s="2"/>
    </row>
    <row r="3" spans="1:12" ht="17.399999999999999" customHeight="1" thickTop="1" x14ac:dyDescent="0.4">
      <c r="A3" s="125" t="s">
        <v>2</v>
      </c>
      <c r="B3" s="126" t="s">
        <v>0</v>
      </c>
      <c r="C3" s="127" t="s">
        <v>10</v>
      </c>
      <c r="D3" s="126" t="s">
        <v>9</v>
      </c>
      <c r="E3" s="127" t="s">
        <v>4</v>
      </c>
      <c r="F3" s="131" t="s">
        <v>1</v>
      </c>
      <c r="G3" s="132" t="s">
        <v>5</v>
      </c>
      <c r="H3" s="134" t="s">
        <v>13</v>
      </c>
      <c r="I3" s="136" t="s">
        <v>27</v>
      </c>
      <c r="J3" s="126" t="s">
        <v>11</v>
      </c>
      <c r="K3" s="126"/>
      <c r="L3" s="126"/>
    </row>
    <row r="4" spans="1:12" ht="17.399999999999999" customHeight="1" x14ac:dyDescent="0.4">
      <c r="A4" s="126"/>
      <c r="B4" s="126"/>
      <c r="C4" s="128"/>
      <c r="D4" s="126"/>
      <c r="E4" s="128"/>
      <c r="F4" s="131"/>
      <c r="G4" s="133"/>
      <c r="H4" s="135"/>
      <c r="I4" s="137"/>
      <c r="J4" s="126" t="s">
        <v>6</v>
      </c>
      <c r="K4" s="126"/>
      <c r="L4" s="5">
        <v>12</v>
      </c>
    </row>
    <row r="5" spans="1:12" x14ac:dyDescent="0.4">
      <c r="A5" s="126"/>
      <c r="B5" s="126"/>
      <c r="C5" s="129"/>
      <c r="D5" s="126"/>
      <c r="E5" s="129"/>
      <c r="F5" s="131"/>
      <c r="G5" s="133"/>
      <c r="H5" s="135"/>
      <c r="I5" s="138"/>
      <c r="J5" s="14" t="s">
        <v>12</v>
      </c>
      <c r="K5" s="14" t="s">
        <v>7</v>
      </c>
      <c r="L5" s="14" t="s">
        <v>8</v>
      </c>
    </row>
    <row r="6" spans="1:12" x14ac:dyDescent="0.4">
      <c r="A6" s="11">
        <v>1</v>
      </c>
      <c r="B6" s="110" t="s">
        <v>30</v>
      </c>
      <c r="C6" s="11"/>
      <c r="D6" s="111">
        <v>1152</v>
      </c>
      <c r="E6" s="92"/>
      <c r="F6" s="112" t="s">
        <v>31</v>
      </c>
      <c r="G6" s="104">
        <f t="shared" ref="G6:G17" si="0">L6</f>
        <v>12</v>
      </c>
      <c r="H6" s="105">
        <f t="shared" ref="H6:H17" si="1">J6</f>
        <v>12</v>
      </c>
      <c r="I6" s="89" t="s">
        <v>28</v>
      </c>
      <c r="J6" s="113">
        <v>12</v>
      </c>
      <c r="K6" s="111">
        <v>1</v>
      </c>
      <c r="L6" s="108">
        <f>L4-K6+1</f>
        <v>12</v>
      </c>
    </row>
    <row r="7" spans="1:12" x14ac:dyDescent="0.4">
      <c r="A7" s="11">
        <v>2</v>
      </c>
      <c r="B7" s="110" t="s">
        <v>17</v>
      </c>
      <c r="C7" s="11"/>
      <c r="D7" s="111">
        <v>4439</v>
      </c>
      <c r="E7" s="92"/>
      <c r="F7" s="112" t="s">
        <v>21</v>
      </c>
      <c r="G7" s="104">
        <f t="shared" si="0"/>
        <v>11</v>
      </c>
      <c r="H7" s="105">
        <f t="shared" si="1"/>
        <v>26</v>
      </c>
      <c r="I7" s="89" t="s">
        <v>29</v>
      </c>
      <c r="J7" s="113">
        <v>26</v>
      </c>
      <c r="K7" s="111">
        <v>2</v>
      </c>
      <c r="L7" s="108">
        <f t="shared" ref="L7:L17" si="2">$L$4-K7+1</f>
        <v>11</v>
      </c>
    </row>
    <row r="8" spans="1:12" x14ac:dyDescent="0.4">
      <c r="A8" s="72">
        <v>3</v>
      </c>
      <c r="B8" s="73" t="s">
        <v>38</v>
      </c>
      <c r="C8" s="74"/>
      <c r="D8" s="75">
        <v>3919</v>
      </c>
      <c r="E8" s="76"/>
      <c r="F8" s="77" t="s">
        <v>80</v>
      </c>
      <c r="G8" s="78">
        <f t="shared" si="0"/>
        <v>10</v>
      </c>
      <c r="H8" s="79">
        <f t="shared" si="1"/>
        <v>27</v>
      </c>
      <c r="I8" s="34"/>
      <c r="J8" s="81">
        <v>27</v>
      </c>
      <c r="K8" s="75">
        <v>3</v>
      </c>
      <c r="L8" s="80">
        <f t="shared" si="2"/>
        <v>10</v>
      </c>
    </row>
    <row r="9" spans="1:12" x14ac:dyDescent="0.4">
      <c r="A9" s="42">
        <v>4</v>
      </c>
      <c r="B9" s="15" t="s">
        <v>75</v>
      </c>
      <c r="C9" s="12"/>
      <c r="D9" s="16">
        <v>1499</v>
      </c>
      <c r="E9" s="13"/>
      <c r="F9" s="52" t="s">
        <v>73</v>
      </c>
      <c r="G9" s="55">
        <f t="shared" si="0"/>
        <v>9</v>
      </c>
      <c r="H9" s="54">
        <f t="shared" si="1"/>
        <v>47</v>
      </c>
      <c r="I9" s="34"/>
      <c r="J9" s="23">
        <v>47</v>
      </c>
      <c r="K9" s="16">
        <v>4</v>
      </c>
      <c r="L9" s="18">
        <f t="shared" si="2"/>
        <v>9</v>
      </c>
    </row>
    <row r="10" spans="1:12" x14ac:dyDescent="0.4">
      <c r="A10" s="42">
        <v>5</v>
      </c>
      <c r="B10" s="15" t="s">
        <v>76</v>
      </c>
      <c r="C10" s="12"/>
      <c r="D10" s="16">
        <v>5618</v>
      </c>
      <c r="E10" s="13"/>
      <c r="F10" s="52" t="s">
        <v>81</v>
      </c>
      <c r="G10" s="55">
        <f t="shared" si="0"/>
        <v>8</v>
      </c>
      <c r="H10" s="54">
        <f t="shared" si="1"/>
        <v>55</v>
      </c>
      <c r="I10" s="34"/>
      <c r="J10" s="23">
        <v>55</v>
      </c>
      <c r="K10" s="16">
        <v>5</v>
      </c>
      <c r="L10" s="18">
        <f t="shared" si="2"/>
        <v>8</v>
      </c>
    </row>
    <row r="11" spans="1:12" x14ac:dyDescent="0.4">
      <c r="A11" s="42">
        <v>6</v>
      </c>
      <c r="B11" s="15" t="s">
        <v>16</v>
      </c>
      <c r="C11" s="12"/>
      <c r="D11" s="16">
        <v>4991</v>
      </c>
      <c r="E11" s="13"/>
      <c r="F11" s="52" t="s">
        <v>123</v>
      </c>
      <c r="G11" s="55">
        <f t="shared" si="0"/>
        <v>7</v>
      </c>
      <c r="H11" s="54">
        <f t="shared" si="1"/>
        <v>64</v>
      </c>
      <c r="I11" s="34"/>
      <c r="J11" s="23">
        <v>64</v>
      </c>
      <c r="K11" s="16">
        <v>6</v>
      </c>
      <c r="L11" s="18">
        <f t="shared" si="2"/>
        <v>7</v>
      </c>
    </row>
    <row r="12" spans="1:12" x14ac:dyDescent="0.4">
      <c r="A12" s="42">
        <v>7</v>
      </c>
      <c r="B12" s="15" t="s">
        <v>71</v>
      </c>
      <c r="C12" s="12"/>
      <c r="D12" s="21" t="s">
        <v>151</v>
      </c>
      <c r="E12" s="13"/>
      <c r="F12" s="52" t="s">
        <v>124</v>
      </c>
      <c r="G12" s="55">
        <f t="shared" si="0"/>
        <v>6</v>
      </c>
      <c r="H12" s="54">
        <f t="shared" si="1"/>
        <v>73</v>
      </c>
      <c r="I12" s="34"/>
      <c r="J12" s="23">
        <v>73</v>
      </c>
      <c r="K12" s="16">
        <v>7</v>
      </c>
      <c r="L12" s="18">
        <f t="shared" si="2"/>
        <v>6</v>
      </c>
    </row>
    <row r="13" spans="1:12" x14ac:dyDescent="0.4">
      <c r="A13" s="42">
        <v>8</v>
      </c>
      <c r="B13" s="15" t="s">
        <v>74</v>
      </c>
      <c r="C13" s="12"/>
      <c r="D13" s="16">
        <v>826</v>
      </c>
      <c r="E13" s="13"/>
      <c r="F13" s="52" t="s">
        <v>64</v>
      </c>
      <c r="G13" s="55">
        <f t="shared" si="0"/>
        <v>5</v>
      </c>
      <c r="H13" s="54">
        <f t="shared" si="1"/>
        <v>84</v>
      </c>
      <c r="I13" s="34"/>
      <c r="J13" s="23">
        <v>84</v>
      </c>
      <c r="K13" s="16">
        <v>8</v>
      </c>
      <c r="L13" s="18">
        <f t="shared" si="2"/>
        <v>5</v>
      </c>
    </row>
    <row r="14" spans="1:12" x14ac:dyDescent="0.4">
      <c r="A14" s="42">
        <v>9</v>
      </c>
      <c r="B14" s="25" t="s">
        <v>77</v>
      </c>
      <c r="C14" s="12"/>
      <c r="D14" s="24">
        <v>7987</v>
      </c>
      <c r="E14" s="13"/>
      <c r="F14" s="57" t="s">
        <v>82</v>
      </c>
      <c r="G14" s="55">
        <f t="shared" si="0"/>
        <v>4</v>
      </c>
      <c r="H14" s="54">
        <f t="shared" si="1"/>
        <v>85</v>
      </c>
      <c r="I14" s="34"/>
      <c r="J14" s="82">
        <v>85</v>
      </c>
      <c r="K14" s="24">
        <v>9</v>
      </c>
      <c r="L14" s="18">
        <f t="shared" si="2"/>
        <v>4</v>
      </c>
    </row>
    <row r="15" spans="1:12" x14ac:dyDescent="0.4">
      <c r="A15" s="42">
        <v>10</v>
      </c>
      <c r="B15" s="25" t="s">
        <v>78</v>
      </c>
      <c r="C15" s="12"/>
      <c r="D15" s="24">
        <v>2606</v>
      </c>
      <c r="E15" s="13"/>
      <c r="F15" s="57" t="s">
        <v>83</v>
      </c>
      <c r="G15" s="55">
        <f t="shared" si="0"/>
        <v>3</v>
      </c>
      <c r="H15" s="54">
        <f t="shared" si="1"/>
        <v>93</v>
      </c>
      <c r="I15" s="34"/>
      <c r="J15" s="82">
        <v>93</v>
      </c>
      <c r="K15" s="24">
        <v>10</v>
      </c>
      <c r="L15" s="18">
        <f t="shared" si="2"/>
        <v>3</v>
      </c>
    </row>
    <row r="16" spans="1:12" x14ac:dyDescent="0.4">
      <c r="A16" s="42">
        <v>11</v>
      </c>
      <c r="B16" s="15" t="s">
        <v>79</v>
      </c>
      <c r="C16" s="12"/>
      <c r="D16" s="16">
        <v>5106</v>
      </c>
      <c r="E16" s="13"/>
      <c r="F16" s="52" t="s">
        <v>84</v>
      </c>
      <c r="G16" s="55">
        <f t="shared" si="0"/>
        <v>2</v>
      </c>
      <c r="H16" s="54">
        <f t="shared" si="1"/>
        <v>107</v>
      </c>
      <c r="I16" s="34"/>
      <c r="J16" s="23">
        <v>107</v>
      </c>
      <c r="K16" s="16">
        <v>11</v>
      </c>
      <c r="L16" s="18">
        <f t="shared" si="2"/>
        <v>2</v>
      </c>
    </row>
    <row r="17" spans="1:12" ht="19.8" thickBot="1" x14ac:dyDescent="0.45">
      <c r="A17" s="42">
        <v>12</v>
      </c>
      <c r="B17" s="15" t="s">
        <v>72</v>
      </c>
      <c r="C17" s="12"/>
      <c r="D17" s="16">
        <v>211521</v>
      </c>
      <c r="E17" s="13"/>
      <c r="F17" s="52" t="s">
        <v>70</v>
      </c>
      <c r="G17" s="56">
        <f t="shared" si="0"/>
        <v>1</v>
      </c>
      <c r="H17" s="54">
        <f t="shared" si="1"/>
        <v>139</v>
      </c>
      <c r="I17" s="34"/>
      <c r="J17" s="23">
        <v>139</v>
      </c>
      <c r="K17" s="16">
        <v>12</v>
      </c>
      <c r="L17" s="18">
        <f t="shared" si="2"/>
        <v>1</v>
      </c>
    </row>
    <row r="18" spans="1:12" ht="19.8" thickTop="1" x14ac:dyDescent="0.4"/>
  </sheetData>
  <sortState xmlns:xlrd2="http://schemas.microsoft.com/office/spreadsheetml/2017/richdata2" ref="B6:L17">
    <sortCondition ref="K6:K17"/>
  </sortState>
  <mergeCells count="11">
    <mergeCell ref="A3:A5"/>
    <mergeCell ref="B3:B5"/>
    <mergeCell ref="C3:C5"/>
    <mergeCell ref="D3:D5"/>
    <mergeCell ref="E3:E5"/>
    <mergeCell ref="G3:G5"/>
    <mergeCell ref="H3:H5"/>
    <mergeCell ref="J3:L3"/>
    <mergeCell ref="J4:K4"/>
    <mergeCell ref="F3:F5"/>
    <mergeCell ref="I3:I5"/>
  </mergeCells>
  <phoneticPr fontId="1" type="noConversion"/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O20"/>
  <sheetViews>
    <sheetView zoomScale="70" zoomScaleNormal="70" zoomScaleSheetLayoutView="85" workbookViewId="0">
      <pane ySplit="5" topLeftCell="A6" activePane="bottomLeft" state="frozen"/>
      <selection pane="bottomLeft" activeCell="I1" sqref="I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customWidth="1"/>
    <col min="5" max="5" width="11.3984375" style="2" customWidth="1"/>
    <col min="6" max="6" width="18.19921875" style="2" customWidth="1"/>
    <col min="7" max="7" width="9.8984375" style="2" customWidth="1"/>
    <col min="8" max="8" width="10.69921875" style="2" customWidth="1"/>
    <col min="9" max="9" width="24.5" style="2" customWidth="1"/>
    <col min="10" max="10" width="8.59765625" style="2" customWidth="1"/>
    <col min="11" max="11" width="9.59765625" style="7" customWidth="1"/>
    <col min="12" max="12" width="9.59765625" style="2" customWidth="1"/>
    <col min="13" max="15" width="9.59765625" style="2" hidden="1" customWidth="1"/>
    <col min="16" max="16384" width="9" style="2"/>
  </cols>
  <sheetData>
    <row r="1" spans="1:15" ht="25.2" x14ac:dyDescent="0.4">
      <c r="A1" s="1" t="s">
        <v>153</v>
      </c>
      <c r="B1" s="1"/>
      <c r="C1" s="1"/>
      <c r="F1" s="3"/>
      <c r="I1" s="2" t="s">
        <v>173</v>
      </c>
      <c r="J1" s="7"/>
      <c r="K1" s="2"/>
    </row>
    <row r="2" spans="1:15" ht="19.8" thickBot="1" x14ac:dyDescent="0.45">
      <c r="A2" s="3" t="s">
        <v>3</v>
      </c>
      <c r="B2" s="3"/>
      <c r="D2" s="4" t="s">
        <v>130</v>
      </c>
      <c r="F2" s="3"/>
      <c r="J2" s="7"/>
      <c r="K2" s="2"/>
    </row>
    <row r="3" spans="1:15" ht="17.399999999999999" customHeight="1" thickTop="1" x14ac:dyDescent="0.4">
      <c r="A3" s="125" t="s">
        <v>2</v>
      </c>
      <c r="B3" s="126" t="s">
        <v>0</v>
      </c>
      <c r="C3" s="127" t="s">
        <v>10</v>
      </c>
      <c r="D3" s="126" t="s">
        <v>9</v>
      </c>
      <c r="E3" s="127" t="s">
        <v>4</v>
      </c>
      <c r="F3" s="131" t="s">
        <v>1</v>
      </c>
      <c r="G3" s="132" t="s">
        <v>5</v>
      </c>
      <c r="H3" s="134" t="s">
        <v>13</v>
      </c>
      <c r="I3" s="136" t="s">
        <v>120</v>
      </c>
      <c r="J3" s="126" t="s">
        <v>11</v>
      </c>
      <c r="K3" s="126"/>
      <c r="L3" s="126"/>
      <c r="M3" s="139" t="s">
        <v>15</v>
      </c>
      <c r="N3" s="140"/>
      <c r="O3" s="141"/>
    </row>
    <row r="4" spans="1:15" ht="17.399999999999999" customHeight="1" x14ac:dyDescent="0.4">
      <c r="A4" s="126"/>
      <c r="B4" s="126"/>
      <c r="C4" s="128"/>
      <c r="D4" s="126"/>
      <c r="E4" s="128"/>
      <c r="F4" s="131"/>
      <c r="G4" s="133"/>
      <c r="H4" s="135"/>
      <c r="I4" s="137"/>
      <c r="J4" s="126" t="s">
        <v>6</v>
      </c>
      <c r="K4" s="126"/>
      <c r="L4" s="5">
        <v>13</v>
      </c>
      <c r="M4" s="131" t="s">
        <v>6</v>
      </c>
      <c r="N4" s="135"/>
      <c r="O4" s="5">
        <v>0</v>
      </c>
    </row>
    <row r="5" spans="1:15" x14ac:dyDescent="0.4">
      <c r="A5" s="126"/>
      <c r="B5" s="126"/>
      <c r="C5" s="129"/>
      <c r="D5" s="126"/>
      <c r="E5" s="129"/>
      <c r="F5" s="131"/>
      <c r="G5" s="133"/>
      <c r="H5" s="135"/>
      <c r="I5" s="138"/>
      <c r="J5" s="14" t="s">
        <v>12</v>
      </c>
      <c r="K5" s="14" t="s">
        <v>7</v>
      </c>
      <c r="L5" s="14" t="s">
        <v>8</v>
      </c>
      <c r="M5" s="14" t="s">
        <v>12</v>
      </c>
      <c r="N5" s="14" t="s">
        <v>7</v>
      </c>
      <c r="O5" s="14" t="s">
        <v>8</v>
      </c>
    </row>
    <row r="6" spans="1:15" ht="27" customHeight="1" x14ac:dyDescent="0.4">
      <c r="A6" s="94"/>
      <c r="B6" s="95" t="s">
        <v>167</v>
      </c>
      <c r="C6" s="96"/>
      <c r="D6" s="94"/>
      <c r="E6" s="96">
        <v>941029</v>
      </c>
      <c r="F6" s="95"/>
      <c r="G6" s="98"/>
      <c r="H6" s="99"/>
      <c r="I6" s="100" t="s">
        <v>165</v>
      </c>
      <c r="J6" s="94"/>
      <c r="K6" s="94"/>
      <c r="L6" s="94"/>
      <c r="M6" s="46"/>
      <c r="N6" s="46"/>
      <c r="O6" s="46"/>
    </row>
    <row r="7" spans="1:15" ht="25.2" customHeight="1" x14ac:dyDescent="0.4">
      <c r="A7" s="11">
        <v>1</v>
      </c>
      <c r="B7" s="101" t="s">
        <v>33</v>
      </c>
      <c r="C7" s="11"/>
      <c r="D7" s="114" t="s">
        <v>34</v>
      </c>
      <c r="E7" s="92">
        <v>860518</v>
      </c>
      <c r="F7" s="103" t="s">
        <v>14</v>
      </c>
      <c r="G7" s="104">
        <f t="shared" ref="G7:G19" si="0">L7</f>
        <v>13</v>
      </c>
      <c r="H7" s="105">
        <f t="shared" ref="H7:H19" si="1">J7</f>
        <v>14</v>
      </c>
      <c r="I7" s="22" t="s">
        <v>28</v>
      </c>
      <c r="J7" s="115">
        <v>14</v>
      </c>
      <c r="K7" s="116">
        <v>1</v>
      </c>
      <c r="L7" s="117">
        <f>L4-K7+1</f>
        <v>13</v>
      </c>
      <c r="M7" s="11"/>
      <c r="N7" s="11"/>
      <c r="O7" s="11"/>
    </row>
    <row r="8" spans="1:15" ht="25.2" customHeight="1" x14ac:dyDescent="0.4">
      <c r="A8" s="28">
        <v>2</v>
      </c>
      <c r="B8" s="31" t="s">
        <v>38</v>
      </c>
      <c r="C8" s="28"/>
      <c r="D8" s="32" t="s">
        <v>47</v>
      </c>
      <c r="E8" s="33">
        <v>961003</v>
      </c>
      <c r="F8" s="51" t="s">
        <v>57</v>
      </c>
      <c r="G8" s="55">
        <f t="shared" si="0"/>
        <v>12</v>
      </c>
      <c r="H8" s="54">
        <f t="shared" si="1"/>
        <v>22</v>
      </c>
      <c r="I8" s="35"/>
      <c r="J8" s="36">
        <v>22</v>
      </c>
      <c r="K8" s="37">
        <v>2</v>
      </c>
      <c r="L8" s="38">
        <f t="shared" ref="L8:L17" si="2">$L$4-K8+1</f>
        <v>12</v>
      </c>
      <c r="M8" s="22"/>
      <c r="N8" s="22"/>
      <c r="O8" s="22"/>
    </row>
    <row r="9" spans="1:15" ht="25.2" customHeight="1" x14ac:dyDescent="0.4">
      <c r="A9" s="11">
        <v>3</v>
      </c>
      <c r="B9" s="101" t="s">
        <v>39</v>
      </c>
      <c r="C9" s="11"/>
      <c r="D9" s="102" t="s">
        <v>48</v>
      </c>
      <c r="E9" s="92">
        <v>980325</v>
      </c>
      <c r="F9" s="103" t="s">
        <v>63</v>
      </c>
      <c r="G9" s="104">
        <f t="shared" si="0"/>
        <v>11</v>
      </c>
      <c r="H9" s="105">
        <f t="shared" si="1"/>
        <v>38</v>
      </c>
      <c r="I9" s="22" t="s">
        <v>176</v>
      </c>
      <c r="J9" s="106">
        <v>38</v>
      </c>
      <c r="K9" s="107">
        <v>3</v>
      </c>
      <c r="L9" s="108">
        <f t="shared" si="2"/>
        <v>11</v>
      </c>
      <c r="M9" s="11"/>
      <c r="N9" s="11"/>
      <c r="O9" s="11"/>
    </row>
    <row r="10" spans="1:15" ht="25.2" customHeight="1" x14ac:dyDescent="0.4">
      <c r="A10" s="11">
        <v>4</v>
      </c>
      <c r="B10" s="101" t="s">
        <v>40</v>
      </c>
      <c r="C10" s="11"/>
      <c r="D10" s="102" t="s">
        <v>49</v>
      </c>
      <c r="E10" s="92" t="s">
        <v>175</v>
      </c>
      <c r="F10" s="103" t="s">
        <v>64</v>
      </c>
      <c r="G10" s="104">
        <f t="shared" si="0"/>
        <v>10</v>
      </c>
      <c r="H10" s="105">
        <f t="shared" si="1"/>
        <v>40</v>
      </c>
      <c r="I10" s="89" t="s">
        <v>177</v>
      </c>
      <c r="J10" s="106">
        <v>40</v>
      </c>
      <c r="K10" s="107">
        <v>4</v>
      </c>
      <c r="L10" s="108">
        <f t="shared" si="2"/>
        <v>10</v>
      </c>
      <c r="M10" s="11"/>
      <c r="N10" s="11"/>
      <c r="O10" s="11"/>
    </row>
    <row r="11" spans="1:15" ht="25.2" customHeight="1" x14ac:dyDescent="0.4">
      <c r="A11" s="11">
        <v>5</v>
      </c>
      <c r="B11" s="101" t="s">
        <v>41</v>
      </c>
      <c r="C11" s="11"/>
      <c r="D11" s="102" t="s">
        <v>50</v>
      </c>
      <c r="E11" s="92">
        <v>980509</v>
      </c>
      <c r="F11" s="103" t="s">
        <v>65</v>
      </c>
      <c r="G11" s="104">
        <f t="shared" si="0"/>
        <v>9</v>
      </c>
      <c r="H11" s="105">
        <f t="shared" si="1"/>
        <v>46</v>
      </c>
      <c r="I11" s="89" t="s">
        <v>178</v>
      </c>
      <c r="J11" s="106">
        <v>46</v>
      </c>
      <c r="K11" s="107">
        <v>5</v>
      </c>
      <c r="L11" s="108">
        <f t="shared" si="2"/>
        <v>9</v>
      </c>
      <c r="M11" s="12"/>
      <c r="N11" s="12"/>
      <c r="O11" s="12"/>
    </row>
    <row r="12" spans="1:15" ht="25.2" customHeight="1" x14ac:dyDescent="0.4">
      <c r="A12" s="28">
        <v>6</v>
      </c>
      <c r="B12" s="15" t="s">
        <v>43</v>
      </c>
      <c r="C12" s="12"/>
      <c r="D12" s="21" t="s">
        <v>52</v>
      </c>
      <c r="E12" s="13"/>
      <c r="F12" s="52" t="s">
        <v>20</v>
      </c>
      <c r="G12" s="55">
        <f t="shared" si="0"/>
        <v>8</v>
      </c>
      <c r="H12" s="54">
        <f t="shared" si="1"/>
        <v>63</v>
      </c>
      <c r="I12" s="10"/>
      <c r="J12" s="23">
        <v>63</v>
      </c>
      <c r="K12" s="16">
        <v>6</v>
      </c>
      <c r="L12" s="18">
        <f t="shared" si="2"/>
        <v>8</v>
      </c>
      <c r="M12" s="6"/>
      <c r="N12" s="6"/>
      <c r="O12" s="6"/>
    </row>
    <row r="13" spans="1:15" ht="25.2" customHeight="1" x14ac:dyDescent="0.4">
      <c r="A13" s="28">
        <v>7</v>
      </c>
      <c r="B13" s="15" t="s">
        <v>42</v>
      </c>
      <c r="C13" s="12"/>
      <c r="D13" s="21" t="s">
        <v>51</v>
      </c>
      <c r="E13" s="13"/>
      <c r="F13" s="52" t="s">
        <v>66</v>
      </c>
      <c r="G13" s="55">
        <f t="shared" si="0"/>
        <v>7</v>
      </c>
      <c r="H13" s="54">
        <f t="shared" si="1"/>
        <v>73</v>
      </c>
      <c r="I13" s="10"/>
      <c r="J13" s="23">
        <v>73</v>
      </c>
      <c r="K13" s="16">
        <v>7</v>
      </c>
      <c r="L13" s="18">
        <f t="shared" si="2"/>
        <v>7</v>
      </c>
      <c r="M13" s="6"/>
      <c r="N13" s="6"/>
      <c r="O13" s="6"/>
    </row>
    <row r="14" spans="1:15" ht="25.2" customHeight="1" x14ac:dyDescent="0.4">
      <c r="A14" s="28">
        <v>8</v>
      </c>
      <c r="B14" s="15" t="s">
        <v>45</v>
      </c>
      <c r="C14" s="12"/>
      <c r="D14" s="21" t="s">
        <v>54</v>
      </c>
      <c r="E14" s="13"/>
      <c r="F14" s="52" t="s">
        <v>68</v>
      </c>
      <c r="G14" s="55">
        <f t="shared" si="0"/>
        <v>6</v>
      </c>
      <c r="H14" s="54">
        <f t="shared" si="1"/>
        <v>78</v>
      </c>
      <c r="I14" s="10"/>
      <c r="J14" s="23">
        <v>78</v>
      </c>
      <c r="K14" s="16">
        <v>8</v>
      </c>
      <c r="L14" s="18">
        <f t="shared" si="2"/>
        <v>6</v>
      </c>
      <c r="M14" s="6"/>
      <c r="N14" s="6"/>
      <c r="O14" s="6"/>
    </row>
    <row r="15" spans="1:15" ht="25.2" customHeight="1" x14ac:dyDescent="0.4">
      <c r="A15" s="28">
        <v>9</v>
      </c>
      <c r="B15" s="15" t="s">
        <v>44</v>
      </c>
      <c r="C15" s="12"/>
      <c r="D15" s="21" t="s">
        <v>53</v>
      </c>
      <c r="E15" s="13"/>
      <c r="F15" s="52" t="s">
        <v>67</v>
      </c>
      <c r="G15" s="55">
        <f t="shared" si="0"/>
        <v>5</v>
      </c>
      <c r="H15" s="54">
        <f t="shared" si="1"/>
        <v>100</v>
      </c>
      <c r="I15" s="10"/>
      <c r="J15" s="23">
        <v>100</v>
      </c>
      <c r="K15" s="16">
        <v>9</v>
      </c>
      <c r="L15" s="18">
        <f t="shared" si="2"/>
        <v>5</v>
      </c>
      <c r="M15" s="43"/>
      <c r="N15" s="43"/>
      <c r="O15" s="43"/>
    </row>
    <row r="16" spans="1:15" ht="25.2" customHeight="1" x14ac:dyDescent="0.4">
      <c r="A16" s="28">
        <v>10</v>
      </c>
      <c r="B16" s="27" t="s">
        <v>46</v>
      </c>
      <c r="C16" s="6"/>
      <c r="D16" s="29" t="s">
        <v>55</v>
      </c>
      <c r="E16" s="6"/>
      <c r="F16" s="58" t="s">
        <v>69</v>
      </c>
      <c r="G16" s="55">
        <f t="shared" si="0"/>
        <v>4</v>
      </c>
      <c r="H16" s="54">
        <f t="shared" si="1"/>
        <v>126</v>
      </c>
      <c r="I16" s="10"/>
      <c r="J16" s="30">
        <v>126</v>
      </c>
      <c r="K16" s="16">
        <v>10</v>
      </c>
      <c r="L16" s="18">
        <f t="shared" si="2"/>
        <v>4</v>
      </c>
      <c r="M16" s="6"/>
      <c r="N16" s="6"/>
      <c r="O16" s="6"/>
    </row>
    <row r="17" spans="1:15" ht="25.2" customHeight="1" x14ac:dyDescent="0.4">
      <c r="A17" s="28">
        <v>11</v>
      </c>
      <c r="B17" s="27" t="s">
        <v>152</v>
      </c>
      <c r="C17" s="6"/>
      <c r="D17" s="29" t="s">
        <v>56</v>
      </c>
      <c r="E17" s="6"/>
      <c r="F17" s="58" t="s">
        <v>69</v>
      </c>
      <c r="G17" s="55">
        <f t="shared" si="0"/>
        <v>3</v>
      </c>
      <c r="H17" s="54">
        <f t="shared" si="1"/>
        <v>126</v>
      </c>
      <c r="I17" s="10"/>
      <c r="J17" s="30">
        <v>126</v>
      </c>
      <c r="K17" s="16">
        <v>11</v>
      </c>
      <c r="L17" s="18">
        <f t="shared" si="2"/>
        <v>3</v>
      </c>
      <c r="M17" s="12"/>
      <c r="N17" s="12"/>
      <c r="O17" s="12"/>
    </row>
    <row r="18" spans="1:15" ht="25.2" customHeight="1" x14ac:dyDescent="0.4">
      <c r="A18" s="28">
        <v>12</v>
      </c>
      <c r="B18" s="27" t="s">
        <v>109</v>
      </c>
      <c r="C18" s="6"/>
      <c r="D18" s="29" t="s">
        <v>36</v>
      </c>
      <c r="E18" s="6"/>
      <c r="F18" s="58" t="s">
        <v>26</v>
      </c>
      <c r="G18" s="55">
        <f t="shared" si="0"/>
        <v>0</v>
      </c>
      <c r="H18" s="54">
        <f t="shared" si="1"/>
        <v>151</v>
      </c>
      <c r="I18" s="10"/>
      <c r="J18" s="30">
        <v>151</v>
      </c>
      <c r="K18" s="26">
        <v>12</v>
      </c>
      <c r="L18" s="18">
        <v>0</v>
      </c>
      <c r="M18" s="6"/>
      <c r="N18" s="6"/>
      <c r="O18" s="6"/>
    </row>
    <row r="19" spans="1:15" ht="25.2" customHeight="1" thickBot="1" x14ac:dyDescent="0.45">
      <c r="A19" s="28">
        <v>13</v>
      </c>
      <c r="B19" s="27" t="s">
        <v>32</v>
      </c>
      <c r="C19" s="6"/>
      <c r="D19" s="29" t="s">
        <v>128</v>
      </c>
      <c r="E19" s="6"/>
      <c r="F19" s="58" t="s">
        <v>69</v>
      </c>
      <c r="G19" s="56">
        <f t="shared" si="0"/>
        <v>0</v>
      </c>
      <c r="H19" s="54">
        <f t="shared" si="1"/>
        <v>152</v>
      </c>
      <c r="I19" s="10"/>
      <c r="J19" s="30">
        <v>152</v>
      </c>
      <c r="K19" s="26">
        <v>13</v>
      </c>
      <c r="L19" s="18">
        <v>0</v>
      </c>
      <c r="M19" s="12"/>
      <c r="N19" s="12"/>
      <c r="O19" s="12"/>
    </row>
    <row r="20" spans="1:15" ht="19.8" thickTop="1" x14ac:dyDescent="0.4"/>
  </sheetData>
  <sortState xmlns:xlrd2="http://schemas.microsoft.com/office/spreadsheetml/2017/richdata2" ref="B7:L19">
    <sortCondition ref="K7:K19"/>
  </sortState>
  <mergeCells count="13">
    <mergeCell ref="F3:F5"/>
    <mergeCell ref="A3:A5"/>
    <mergeCell ref="B3:B5"/>
    <mergeCell ref="C3:C5"/>
    <mergeCell ref="D3:D5"/>
    <mergeCell ref="E3:E5"/>
    <mergeCell ref="M3:O3"/>
    <mergeCell ref="J4:K4"/>
    <mergeCell ref="M4:N4"/>
    <mergeCell ref="G3:G5"/>
    <mergeCell ref="H3:H5"/>
    <mergeCell ref="I3:I5"/>
    <mergeCell ref="J3:L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L8"/>
  <sheetViews>
    <sheetView zoomScale="70" zoomScaleNormal="70" zoomScaleSheetLayoutView="85" workbookViewId="0">
      <pane ySplit="5" topLeftCell="A6" activePane="bottomLeft" state="frozen"/>
      <selection pane="bottomLeft" activeCell="G12" sqref="G12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hidden="1" customWidth="1"/>
    <col min="4" max="4" width="9.59765625" style="2" bestFit="1" customWidth="1"/>
    <col min="5" max="5" width="12.5" style="2" hidden="1" customWidth="1"/>
    <col min="6" max="6" width="29.09765625" style="2" customWidth="1"/>
    <col min="7" max="7" width="8.59765625" style="2" customWidth="1"/>
    <col min="8" max="8" width="10.69921875" style="2" customWidth="1"/>
    <col min="9" max="9" width="21.3984375" style="2" customWidth="1"/>
    <col min="10" max="10" width="8.59765625" style="2" customWidth="1"/>
    <col min="11" max="11" width="9.59765625" style="7" customWidth="1"/>
    <col min="12" max="12" width="9.59765625" style="2" customWidth="1"/>
    <col min="13" max="16384" width="9" style="2"/>
  </cols>
  <sheetData>
    <row r="1" spans="1:12" ht="25.2" x14ac:dyDescent="0.4">
      <c r="A1" s="1" t="s">
        <v>154</v>
      </c>
      <c r="B1" s="1"/>
      <c r="C1" s="1"/>
      <c r="F1" s="3"/>
      <c r="J1" s="7"/>
      <c r="K1" s="2"/>
    </row>
    <row r="2" spans="1:12" ht="19.8" thickBot="1" x14ac:dyDescent="0.45">
      <c r="A2" s="3" t="s">
        <v>3</v>
      </c>
      <c r="B2" s="3"/>
      <c r="D2" s="4" t="s">
        <v>130</v>
      </c>
      <c r="F2" s="3"/>
      <c r="J2" s="7"/>
      <c r="K2" s="2"/>
    </row>
    <row r="3" spans="1:12" ht="17.399999999999999" customHeight="1" thickTop="1" x14ac:dyDescent="0.4">
      <c r="A3" s="125" t="s">
        <v>2</v>
      </c>
      <c r="B3" s="126" t="s">
        <v>0</v>
      </c>
      <c r="C3" s="127" t="s">
        <v>10</v>
      </c>
      <c r="D3" s="126" t="s">
        <v>9</v>
      </c>
      <c r="E3" s="127" t="s">
        <v>4</v>
      </c>
      <c r="F3" s="131" t="s">
        <v>1</v>
      </c>
      <c r="G3" s="132" t="s">
        <v>5</v>
      </c>
      <c r="H3" s="134" t="s">
        <v>13</v>
      </c>
      <c r="I3" s="136" t="s">
        <v>27</v>
      </c>
      <c r="J3" s="126" t="s">
        <v>11</v>
      </c>
      <c r="K3" s="126"/>
      <c r="L3" s="126"/>
    </row>
    <row r="4" spans="1:12" ht="17.399999999999999" customHeight="1" x14ac:dyDescent="0.4">
      <c r="A4" s="126"/>
      <c r="B4" s="126"/>
      <c r="C4" s="128"/>
      <c r="D4" s="126"/>
      <c r="E4" s="128"/>
      <c r="F4" s="131"/>
      <c r="G4" s="133"/>
      <c r="H4" s="135"/>
      <c r="I4" s="137"/>
      <c r="J4" s="126" t="s">
        <v>6</v>
      </c>
      <c r="K4" s="126"/>
      <c r="L4" s="5">
        <v>2</v>
      </c>
    </row>
    <row r="5" spans="1:12" x14ac:dyDescent="0.4">
      <c r="A5" s="126"/>
      <c r="B5" s="126"/>
      <c r="C5" s="129"/>
      <c r="D5" s="126"/>
      <c r="E5" s="129"/>
      <c r="F5" s="131"/>
      <c r="G5" s="133"/>
      <c r="H5" s="135"/>
      <c r="I5" s="138"/>
      <c r="J5" s="14" t="s">
        <v>12</v>
      </c>
      <c r="K5" s="14" t="s">
        <v>7</v>
      </c>
      <c r="L5" s="14" t="s">
        <v>8</v>
      </c>
    </row>
    <row r="6" spans="1:12" x14ac:dyDescent="0.4">
      <c r="A6" s="118">
        <v>1</v>
      </c>
      <c r="B6" s="119" t="s">
        <v>155</v>
      </c>
      <c r="C6" s="118"/>
      <c r="D6" s="120" t="s">
        <v>157</v>
      </c>
      <c r="E6" s="121"/>
      <c r="F6" s="122" t="s">
        <v>159</v>
      </c>
      <c r="G6" s="87">
        <f>L6</f>
        <v>2</v>
      </c>
      <c r="H6" s="88">
        <f>J6</f>
        <v>13</v>
      </c>
      <c r="I6" s="89" t="s">
        <v>28</v>
      </c>
      <c r="J6" s="123">
        <v>13</v>
      </c>
      <c r="K6" s="123">
        <v>1</v>
      </c>
      <c r="L6" s="124">
        <f>L4-K6+1</f>
        <v>2</v>
      </c>
    </row>
    <row r="7" spans="1:12" ht="19.8" thickBot="1" x14ac:dyDescent="0.45">
      <c r="A7" s="28">
        <v>2</v>
      </c>
      <c r="B7" s="39" t="s">
        <v>156</v>
      </c>
      <c r="C7" s="28"/>
      <c r="D7" s="40" t="s">
        <v>158</v>
      </c>
      <c r="E7" s="33"/>
      <c r="F7" s="59" t="s">
        <v>121</v>
      </c>
      <c r="G7" s="56">
        <f>L7</f>
        <v>1</v>
      </c>
      <c r="H7" s="60">
        <f>J7</f>
        <v>21</v>
      </c>
      <c r="I7" s="34" t="s">
        <v>29</v>
      </c>
      <c r="J7" s="41">
        <v>21</v>
      </c>
      <c r="K7" s="41">
        <v>2</v>
      </c>
      <c r="L7" s="38">
        <f t="shared" ref="L7" si="0">$L$4-K7+1</f>
        <v>1</v>
      </c>
    </row>
    <row r="8" spans="1:12" ht="19.8" thickTop="1" x14ac:dyDescent="0.4">
      <c r="G8" s="44"/>
      <c r="H8" s="44"/>
    </row>
  </sheetData>
  <sortState xmlns:xlrd2="http://schemas.microsoft.com/office/spreadsheetml/2017/richdata2" ref="B6:L7">
    <sortCondition descending="1" ref="G6:G7"/>
    <sortCondition ref="H6:H7"/>
  </sortState>
  <mergeCells count="11">
    <mergeCell ref="F3:F5"/>
    <mergeCell ref="A3:A5"/>
    <mergeCell ref="B3:B5"/>
    <mergeCell ref="C3:C5"/>
    <mergeCell ref="D3:D5"/>
    <mergeCell ref="E3:E5"/>
    <mergeCell ref="J4:K4"/>
    <mergeCell ref="G3:G5"/>
    <mergeCell ref="H3:H5"/>
    <mergeCell ref="J3:L3"/>
    <mergeCell ref="I3:I5"/>
  </mergeCells>
  <phoneticPr fontId="1" type="noConversion"/>
  <pageMargins left="0.25" right="0.25" top="0.75" bottom="0.75" header="0.3" footer="0.3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4A97-F9F2-4C55-B69A-1EAB547E1F9B}">
  <sheetPr>
    <pageSetUpPr fitToPage="1"/>
  </sheetPr>
  <dimension ref="A1:L16"/>
  <sheetViews>
    <sheetView tabSelected="1" zoomScale="70" zoomScaleNormal="70" zoomScaleSheetLayoutView="85" workbookViewId="0">
      <pane ySplit="5" topLeftCell="A6" activePane="bottomLeft" state="frozen"/>
      <selection pane="bottomLeft" activeCell="I11" sqref="I11"/>
    </sheetView>
  </sheetViews>
  <sheetFormatPr defaultColWidth="9" defaultRowHeight="19.2" x14ac:dyDescent="0.4"/>
  <cols>
    <col min="1" max="1" width="9" style="2"/>
    <col min="2" max="2" width="19.796875" style="2" customWidth="1"/>
    <col min="3" max="3" width="11.3984375" style="2" hidden="1" customWidth="1"/>
    <col min="4" max="4" width="9.59765625" style="2" bestFit="1" customWidth="1"/>
    <col min="5" max="5" width="17.3984375" style="2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25" style="2" customWidth="1"/>
    <col min="10" max="10" width="8.59765625" style="2" customWidth="1"/>
    <col min="11" max="11" width="9.59765625" style="7" customWidth="1"/>
    <col min="12" max="12" width="9.59765625" style="2" customWidth="1"/>
    <col min="13" max="16384" width="9" style="2"/>
  </cols>
  <sheetData>
    <row r="1" spans="1:12" ht="25.2" x14ac:dyDescent="0.4">
      <c r="A1" s="1" t="s">
        <v>160</v>
      </c>
      <c r="B1" s="1"/>
      <c r="C1" s="19"/>
      <c r="F1" s="3"/>
      <c r="I1" s="2" t="s">
        <v>173</v>
      </c>
      <c r="J1" s="7"/>
      <c r="K1" s="2"/>
    </row>
    <row r="2" spans="1:12" ht="19.8" thickBot="1" x14ac:dyDescent="0.45">
      <c r="A2" s="3" t="s">
        <v>3</v>
      </c>
      <c r="B2" s="3"/>
      <c r="C2" s="4"/>
      <c r="D2" s="4" t="s">
        <v>130</v>
      </c>
      <c r="F2" s="3"/>
      <c r="J2" s="7"/>
      <c r="K2" s="2"/>
    </row>
    <row r="3" spans="1:12" ht="17.399999999999999" customHeight="1" thickTop="1" x14ac:dyDescent="0.4">
      <c r="A3" s="125" t="s">
        <v>2</v>
      </c>
      <c r="B3" s="126" t="s">
        <v>0</v>
      </c>
      <c r="C3" s="127" t="s">
        <v>10</v>
      </c>
      <c r="D3" s="126" t="s">
        <v>9</v>
      </c>
      <c r="E3" s="127" t="s">
        <v>4</v>
      </c>
      <c r="F3" s="131" t="s">
        <v>1</v>
      </c>
      <c r="G3" s="132" t="s">
        <v>5</v>
      </c>
      <c r="H3" s="134" t="s">
        <v>13</v>
      </c>
      <c r="I3" s="136" t="s">
        <v>27</v>
      </c>
      <c r="J3" s="126" t="s">
        <v>11</v>
      </c>
      <c r="K3" s="126"/>
      <c r="L3" s="126"/>
    </row>
    <row r="4" spans="1:12" ht="17.399999999999999" customHeight="1" x14ac:dyDescent="0.4">
      <c r="A4" s="126"/>
      <c r="B4" s="126"/>
      <c r="C4" s="128"/>
      <c r="D4" s="126"/>
      <c r="E4" s="128"/>
      <c r="F4" s="131"/>
      <c r="G4" s="133"/>
      <c r="H4" s="135"/>
      <c r="I4" s="137"/>
      <c r="J4" s="126" t="s">
        <v>6</v>
      </c>
      <c r="K4" s="126"/>
      <c r="L4" s="5">
        <v>10</v>
      </c>
    </row>
    <row r="5" spans="1:12" x14ac:dyDescent="0.4">
      <c r="A5" s="126"/>
      <c r="B5" s="126"/>
      <c r="C5" s="129"/>
      <c r="D5" s="126"/>
      <c r="E5" s="129"/>
      <c r="F5" s="131"/>
      <c r="G5" s="133"/>
      <c r="H5" s="135"/>
      <c r="I5" s="138"/>
      <c r="J5" s="45" t="s">
        <v>12</v>
      </c>
      <c r="K5" s="45" t="s">
        <v>7</v>
      </c>
      <c r="L5" s="45" t="s">
        <v>8</v>
      </c>
    </row>
    <row r="6" spans="1:12" x14ac:dyDescent="0.4">
      <c r="A6" s="11">
        <v>1</v>
      </c>
      <c r="B6" s="83" t="s">
        <v>125</v>
      </c>
      <c r="C6" s="84"/>
      <c r="D6" s="85" t="s">
        <v>161</v>
      </c>
      <c r="E6" s="84"/>
      <c r="F6" s="86" t="s">
        <v>127</v>
      </c>
      <c r="G6" s="87">
        <f t="shared" ref="G6:G15" si="0">L6</f>
        <v>10</v>
      </c>
      <c r="H6" s="88">
        <f t="shared" ref="H6:H15" si="1">J6</f>
        <v>22</v>
      </c>
      <c r="I6" s="89" t="s">
        <v>28</v>
      </c>
      <c r="J6" s="22">
        <v>22</v>
      </c>
      <c r="K6" s="22">
        <v>1</v>
      </c>
      <c r="L6" s="90">
        <f t="shared" ref="L6:L14" si="2">$L$4-K6+1</f>
        <v>10</v>
      </c>
    </row>
    <row r="7" spans="1:12" x14ac:dyDescent="0.4">
      <c r="A7" s="11">
        <v>2</v>
      </c>
      <c r="B7" s="83" t="s">
        <v>169</v>
      </c>
      <c r="C7" s="11"/>
      <c r="D7" s="91" t="s">
        <v>118</v>
      </c>
      <c r="E7" s="92"/>
      <c r="F7" s="86" t="s">
        <v>60</v>
      </c>
      <c r="G7" s="87">
        <f t="shared" si="0"/>
        <v>9</v>
      </c>
      <c r="H7" s="88">
        <f t="shared" si="1"/>
        <v>43</v>
      </c>
      <c r="I7" s="89" t="s">
        <v>29</v>
      </c>
      <c r="J7" s="93">
        <v>43</v>
      </c>
      <c r="K7" s="93">
        <v>2</v>
      </c>
      <c r="L7" s="90">
        <f t="shared" si="2"/>
        <v>9</v>
      </c>
    </row>
    <row r="8" spans="1:12" x14ac:dyDescent="0.4">
      <c r="A8" s="28">
        <v>3</v>
      </c>
      <c r="B8" s="61" t="s">
        <v>113</v>
      </c>
      <c r="C8" s="28"/>
      <c r="D8" s="64" t="s">
        <v>117</v>
      </c>
      <c r="E8" s="33" t="s">
        <v>179</v>
      </c>
      <c r="F8" s="66" t="s">
        <v>61</v>
      </c>
      <c r="G8" s="69">
        <f t="shared" si="0"/>
        <v>8</v>
      </c>
      <c r="H8" s="67">
        <f t="shared" si="1"/>
        <v>44</v>
      </c>
      <c r="I8" s="34"/>
      <c r="J8" s="63">
        <v>44</v>
      </c>
      <c r="K8" s="63">
        <v>3</v>
      </c>
      <c r="L8" s="17">
        <f t="shared" si="2"/>
        <v>8</v>
      </c>
    </row>
    <row r="9" spans="1:12" x14ac:dyDescent="0.4">
      <c r="A9" s="28">
        <v>4</v>
      </c>
      <c r="B9" s="61" t="s">
        <v>112</v>
      </c>
      <c r="C9" s="28"/>
      <c r="D9" s="64" t="s">
        <v>116</v>
      </c>
      <c r="E9" s="33" t="s">
        <v>180</v>
      </c>
      <c r="F9" s="66" t="s">
        <v>63</v>
      </c>
      <c r="G9" s="69">
        <f t="shared" si="0"/>
        <v>7</v>
      </c>
      <c r="H9" s="67">
        <f t="shared" si="1"/>
        <v>48</v>
      </c>
      <c r="I9" s="34"/>
      <c r="J9" s="63">
        <v>48</v>
      </c>
      <c r="K9" s="63">
        <v>4</v>
      </c>
      <c r="L9" s="17">
        <f t="shared" si="2"/>
        <v>7</v>
      </c>
    </row>
    <row r="10" spans="1:12" x14ac:dyDescent="0.4">
      <c r="A10" s="28">
        <v>5</v>
      </c>
      <c r="B10" s="61" t="s">
        <v>24</v>
      </c>
      <c r="C10" s="28"/>
      <c r="D10" s="64" t="s">
        <v>25</v>
      </c>
      <c r="E10" s="33" t="s">
        <v>181</v>
      </c>
      <c r="F10" s="66" t="s">
        <v>19</v>
      </c>
      <c r="G10" s="69">
        <f t="shared" si="0"/>
        <v>6</v>
      </c>
      <c r="H10" s="67">
        <f t="shared" si="1"/>
        <v>76</v>
      </c>
      <c r="I10" s="34"/>
      <c r="J10" s="63">
        <v>76</v>
      </c>
      <c r="K10" s="63">
        <v>5</v>
      </c>
      <c r="L10" s="17">
        <f t="shared" si="2"/>
        <v>6</v>
      </c>
    </row>
    <row r="11" spans="1:12" x14ac:dyDescent="0.4">
      <c r="A11" s="28">
        <v>6</v>
      </c>
      <c r="B11" s="9" t="s">
        <v>110</v>
      </c>
      <c r="C11" s="12"/>
      <c r="D11" s="20" t="s">
        <v>114</v>
      </c>
      <c r="E11" s="13" t="s">
        <v>182</v>
      </c>
      <c r="F11" s="65" t="s">
        <v>103</v>
      </c>
      <c r="G11" s="69">
        <f t="shared" si="0"/>
        <v>5</v>
      </c>
      <c r="H11" s="67">
        <f t="shared" si="1"/>
        <v>82</v>
      </c>
      <c r="I11" s="10"/>
      <c r="J11" s="8">
        <v>82</v>
      </c>
      <c r="K11" s="8">
        <v>6</v>
      </c>
      <c r="L11" s="17">
        <f t="shared" si="2"/>
        <v>5</v>
      </c>
    </row>
    <row r="12" spans="1:12" x14ac:dyDescent="0.4">
      <c r="A12" s="42">
        <v>7</v>
      </c>
      <c r="B12" s="61" t="s">
        <v>170</v>
      </c>
      <c r="C12" s="28"/>
      <c r="D12" s="64" t="s">
        <v>119</v>
      </c>
      <c r="E12" s="33" t="s">
        <v>183</v>
      </c>
      <c r="F12" s="66" t="s">
        <v>122</v>
      </c>
      <c r="G12" s="69">
        <f t="shared" si="0"/>
        <v>4</v>
      </c>
      <c r="H12" s="67">
        <f t="shared" si="1"/>
        <v>83</v>
      </c>
      <c r="I12" s="34"/>
      <c r="J12" s="63">
        <v>83</v>
      </c>
      <c r="K12" s="63">
        <v>7</v>
      </c>
      <c r="L12" s="17">
        <f t="shared" si="2"/>
        <v>4</v>
      </c>
    </row>
    <row r="13" spans="1:12" x14ac:dyDescent="0.4">
      <c r="A13" s="42">
        <v>8</v>
      </c>
      <c r="B13" s="61" t="s">
        <v>111</v>
      </c>
      <c r="C13" s="28"/>
      <c r="D13" s="64" t="s">
        <v>115</v>
      </c>
      <c r="E13" s="33" t="s">
        <v>184</v>
      </c>
      <c r="F13" s="66" t="s">
        <v>102</v>
      </c>
      <c r="G13" s="69">
        <f t="shared" si="0"/>
        <v>3</v>
      </c>
      <c r="H13" s="67">
        <f t="shared" si="1"/>
        <v>102</v>
      </c>
      <c r="I13" s="34"/>
      <c r="J13" s="63">
        <v>102</v>
      </c>
      <c r="K13" s="63">
        <v>8</v>
      </c>
      <c r="L13" s="17">
        <f t="shared" si="2"/>
        <v>3</v>
      </c>
    </row>
    <row r="14" spans="1:12" x14ac:dyDescent="0.4">
      <c r="A14" s="11">
        <v>9</v>
      </c>
      <c r="B14" s="83" t="s">
        <v>126</v>
      </c>
      <c r="C14" s="22"/>
      <c r="D14" s="85" t="s">
        <v>162</v>
      </c>
      <c r="E14" s="22" t="s">
        <v>185</v>
      </c>
      <c r="F14" s="86" t="s">
        <v>104</v>
      </c>
      <c r="G14" s="87">
        <f t="shared" si="0"/>
        <v>2</v>
      </c>
      <c r="H14" s="88">
        <f t="shared" si="1"/>
        <v>123</v>
      </c>
      <c r="I14" s="89" t="s">
        <v>171</v>
      </c>
      <c r="J14" s="22">
        <v>123</v>
      </c>
      <c r="K14" s="22">
        <v>9</v>
      </c>
      <c r="L14" s="90">
        <f t="shared" si="2"/>
        <v>2</v>
      </c>
    </row>
    <row r="15" spans="1:12" ht="19.8" thickBot="1" x14ac:dyDescent="0.45">
      <c r="A15" s="42">
        <v>10</v>
      </c>
      <c r="B15" s="61" t="s">
        <v>22</v>
      </c>
      <c r="C15" s="28"/>
      <c r="D15" s="62" t="s">
        <v>163</v>
      </c>
      <c r="E15" s="33" t="s">
        <v>186</v>
      </c>
      <c r="F15" s="66" t="s">
        <v>37</v>
      </c>
      <c r="G15" s="70">
        <f t="shared" si="0"/>
        <v>0</v>
      </c>
      <c r="H15" s="68">
        <f t="shared" si="1"/>
        <v>154</v>
      </c>
      <c r="I15" s="34"/>
      <c r="J15" s="63">
        <v>154</v>
      </c>
      <c r="K15" s="63">
        <v>10</v>
      </c>
      <c r="L15" s="17">
        <v>0</v>
      </c>
    </row>
    <row r="16" spans="1:12" ht="19.8" thickTop="1" x14ac:dyDescent="0.4"/>
  </sheetData>
  <sortState xmlns:xlrd2="http://schemas.microsoft.com/office/spreadsheetml/2017/richdata2" ref="B6:L15">
    <sortCondition ref="K6:K15"/>
  </sortState>
  <mergeCells count="11">
    <mergeCell ref="J4:K4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L3"/>
  </mergeCells>
  <phoneticPr fontId="1" type="noConversion"/>
  <pageMargins left="0.25" right="0.25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8" ma:contentTypeDescription="새 문서를 만듭니다." ma:contentTypeScope="" ma:versionID="ed9ec370e0d46ce42e98c20830bda6d7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0988f24480954d08fe9a5f958fe4aa5d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5A2FDB-A201-45B9-8527-BE6BF084DD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레이저(남)</vt:lpstr>
      <vt:lpstr>레이저레이디얼(여)</vt:lpstr>
      <vt:lpstr>RSX(남)</vt:lpstr>
      <vt:lpstr>470(혼성)</vt:lpstr>
      <vt:lpstr>49er(남)</vt:lpstr>
      <vt:lpstr>'470(혼성)'!Print_Area</vt:lpstr>
      <vt:lpstr>'49er(남)'!Print_Area</vt:lpstr>
      <vt:lpstr>'RSX(남)'!Print_Area</vt:lpstr>
      <vt:lpstr>'레이저(남)'!Print_Area</vt:lpstr>
      <vt:lpstr>'레이저레이디얼(여)'!Print_Area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KangSu Kim</cp:lastModifiedBy>
  <cp:lastPrinted>2019-11-22T09:28:09Z</cp:lastPrinted>
  <dcterms:created xsi:type="dcterms:W3CDTF">2015-10-26T01:21:36Z</dcterms:created>
  <dcterms:modified xsi:type="dcterms:W3CDTF">2019-12-02T06:07:44Z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