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truth\Desktop\"/>
    </mc:Choice>
  </mc:AlternateContent>
  <xr:revisionPtr revIDLastSave="0" documentId="13_ncr:1_{F3B5FC6C-7A11-46F6-93CA-FAB3FA8BB0C7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OP(남)" sheetId="31" r:id="rId1"/>
    <sheet name="OP(여)" sheetId="53" r:id="rId2"/>
    <sheet name="레이저4.7(남)" sheetId="54" r:id="rId3"/>
    <sheet name="레이저4.7(여)" sheetId="55" r:id="rId4"/>
    <sheet name="레이저레이디얼(남)" sheetId="56" r:id="rId5"/>
    <sheet name="레이저레이디얼(여)" sheetId="57" r:id="rId6"/>
    <sheet name="레이저(남)" sheetId="67" r:id="rId7"/>
    <sheet name="테크노(남,여)" sheetId="59" r:id="rId8"/>
    <sheet name="RSOne(남)" sheetId="60" r:id="rId9"/>
    <sheet name="RSOne(여)" sheetId="61" r:id="rId10"/>
    <sheet name="RSX8.5(남)" sheetId="62" r:id="rId11"/>
    <sheet name="RSX(여)" sheetId="63" r:id="rId12"/>
    <sheet name="RSX(남)" sheetId="68" r:id="rId13"/>
    <sheet name="420(남,여)" sheetId="65" r:id="rId14"/>
    <sheet name="470(남)" sheetId="66" r:id="rId15"/>
    <sheet name="49er(남)" sheetId="71" r:id="rId16"/>
  </sheets>
  <definedNames>
    <definedName name="_xlnm._FilterDatabase" localSheetId="13" hidden="1">'420(남,여)'!$E$3:$F$15</definedName>
    <definedName name="_xlnm._FilterDatabase" localSheetId="14" hidden="1">'470(남)'!$E$3:$F$15</definedName>
    <definedName name="_xlnm._FilterDatabase" localSheetId="15" hidden="1">'49er(남)'!$E$3:$F$16</definedName>
    <definedName name="_xlnm._FilterDatabase" localSheetId="0" hidden="1">'OP(남)'!$E$3:$F$25</definedName>
    <definedName name="_xlnm._FilterDatabase" localSheetId="1" hidden="1">'OP(여)'!$E$3:$F$25</definedName>
    <definedName name="_xlnm._FilterDatabase" localSheetId="8" hidden="1">'RSOne(남)'!$E$3:$F$13</definedName>
    <definedName name="_xlnm._FilterDatabase" localSheetId="9" hidden="1">'RSOne(여)'!$E$3:$F$8</definedName>
    <definedName name="_xlnm._FilterDatabase" localSheetId="12" hidden="1">'RSX(남)'!$E$3:$F$26</definedName>
    <definedName name="_xlnm._FilterDatabase" localSheetId="11" hidden="1">'RSX(여)'!$E$3:$F$8</definedName>
    <definedName name="_xlnm._FilterDatabase" localSheetId="10" hidden="1">'RSX8.5(남)'!$E$3:$F$9</definedName>
    <definedName name="_xlnm._FilterDatabase" localSheetId="6" hidden="1">'레이저(남)'!$A$3:$I$5</definedName>
    <definedName name="_xlnm._FilterDatabase" localSheetId="2" hidden="1">'레이저4.7(남)'!$E$3:$F$12</definedName>
    <definedName name="_xlnm._FilterDatabase" localSheetId="3" hidden="1">'레이저4.7(여)'!$E$3:$F$7</definedName>
    <definedName name="_xlnm._FilterDatabase" localSheetId="4" hidden="1">'레이저레이디얼(남)'!$E$3:$F$12</definedName>
    <definedName name="_xlnm._FilterDatabase" localSheetId="5" hidden="1">'레이저레이디얼(여)'!$E$3:$F$18</definedName>
    <definedName name="_xlnm._FilterDatabase" localSheetId="7" hidden="1">'테크노(남,여)'!$E$3:$F$10</definedName>
    <definedName name="_xlnm.Print_Area" localSheetId="13">'420(남,여)'!$A$1:$Q$15</definedName>
    <definedName name="_xlnm.Print_Area" localSheetId="14">'470(남)'!$A$1:$R$15</definedName>
    <definedName name="_xlnm.Print_Area" localSheetId="15">'49er(남)'!$A$1:$R$16</definedName>
    <definedName name="_xlnm.Print_Area" localSheetId="0">'OP(남)'!$A$1:$Q$25</definedName>
    <definedName name="_xlnm.Print_Area" localSheetId="1">'OP(여)'!$A$1:$Q$25</definedName>
    <definedName name="_xlnm.Print_Area" localSheetId="8">'RSOne(남)'!$A$1:$Q$13</definedName>
    <definedName name="_xlnm.Print_Area" localSheetId="9">'RSOne(여)'!$A$1:$T$8</definedName>
    <definedName name="_xlnm.Print_Area" localSheetId="12">'RSX(남)'!$A$1:$L$30</definedName>
    <definedName name="_xlnm.Print_Area" localSheetId="11">'RSX(여)'!$A$1:$T$8</definedName>
    <definedName name="_xlnm.Print_Area" localSheetId="10">'RSX8.5(남)'!$A$1:$T$9</definedName>
    <definedName name="_xlnm.Print_Area" localSheetId="6">'레이저(남)'!$A$1:$U$29</definedName>
    <definedName name="_xlnm.Print_Area" localSheetId="2">'레이저4.7(남)'!$A$1:$Q$12</definedName>
    <definedName name="_xlnm.Print_Area" localSheetId="3">'레이저4.7(여)'!$A$1:$Q$7</definedName>
    <definedName name="_xlnm.Print_Area" localSheetId="4">'레이저레이디얼(남)'!$A$1:$Q$12</definedName>
    <definedName name="_xlnm.Print_Area" localSheetId="5">'레이저레이디얼(여)'!$A$1:$T$18</definedName>
    <definedName name="_xlnm.Print_Area" localSheetId="7">'테크노(남,여)'!$A$1:$Q$10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71" l="1"/>
  <c r="G18" i="71"/>
  <c r="G16" i="71"/>
  <c r="G13" i="71"/>
  <c r="G15" i="71"/>
  <c r="G8" i="71"/>
  <c r="G9" i="71"/>
  <c r="G7" i="71"/>
  <c r="G6" i="71"/>
  <c r="H6" i="71"/>
  <c r="H7" i="71"/>
  <c r="H9" i="71"/>
  <c r="H8" i="71"/>
  <c r="G10" i="71"/>
  <c r="H10" i="71"/>
  <c r="H15" i="71"/>
  <c r="G12" i="71"/>
  <c r="H12" i="71"/>
  <c r="H13" i="71"/>
  <c r="G11" i="71"/>
  <c r="H11" i="71"/>
  <c r="H16" i="71"/>
  <c r="G17" i="71"/>
  <c r="H17" i="71"/>
  <c r="H14" i="71"/>
  <c r="G14" i="71"/>
  <c r="H32" i="68"/>
  <c r="H31" i="68"/>
  <c r="H10" i="62"/>
  <c r="G10" i="62"/>
  <c r="H12" i="60"/>
  <c r="K12" i="60"/>
  <c r="N12" i="60"/>
  <c r="H14" i="56"/>
  <c r="G14" i="56"/>
  <c r="H8" i="56"/>
  <c r="G8" i="56"/>
  <c r="H10" i="54"/>
  <c r="G10" i="54"/>
  <c r="H11" i="54"/>
  <c r="G11" i="54"/>
  <c r="H9" i="53"/>
  <c r="K9" i="53"/>
  <c r="N9" i="53"/>
  <c r="G29" i="53"/>
  <c r="H29" i="53"/>
  <c r="G27" i="53"/>
  <c r="H27" i="53"/>
  <c r="G45" i="31"/>
  <c r="H45" i="31"/>
  <c r="H44" i="31"/>
  <c r="G44" i="31"/>
  <c r="H46" i="31"/>
  <c r="G46" i="31"/>
  <c r="G43" i="31"/>
  <c r="H43" i="31"/>
  <c r="O18" i="67"/>
  <c r="L18" i="67"/>
  <c r="H18" i="67"/>
  <c r="O17" i="67"/>
  <c r="L17" i="67"/>
  <c r="G17" i="67" s="1"/>
  <c r="H17" i="67"/>
  <c r="O11" i="67"/>
  <c r="L11" i="67"/>
  <c r="H11" i="67"/>
  <c r="O10" i="67"/>
  <c r="L10" i="67"/>
  <c r="H10" i="67"/>
  <c r="G17" i="65"/>
  <c r="H17" i="65"/>
  <c r="G32" i="68" l="1"/>
  <c r="G31" i="68"/>
  <c r="G12" i="60"/>
  <c r="G9" i="53"/>
  <c r="G18" i="67"/>
  <c r="G11" i="67"/>
  <c r="G10" i="67"/>
  <c r="H8" i="62"/>
  <c r="G8" i="62"/>
  <c r="H7" i="62"/>
  <c r="G7" i="62"/>
  <c r="G15" i="56"/>
  <c r="H15" i="56"/>
  <c r="G6" i="55"/>
  <c r="H6" i="55"/>
  <c r="H6" i="61" l="1"/>
  <c r="H6" i="60"/>
  <c r="H8" i="60"/>
  <c r="H11" i="60"/>
  <c r="H10" i="60"/>
  <c r="H9" i="60"/>
  <c r="H13" i="60"/>
  <c r="H7" i="60"/>
  <c r="H9" i="59"/>
  <c r="H7" i="59"/>
  <c r="H8" i="59"/>
  <c r="H10" i="59"/>
  <c r="H6" i="59"/>
  <c r="H10" i="56"/>
  <c r="H7" i="56"/>
  <c r="H11" i="56"/>
  <c r="H12" i="56"/>
  <c r="H9" i="56"/>
  <c r="H13" i="56"/>
  <c r="H6" i="56"/>
  <c r="H7" i="55"/>
  <c r="H7" i="54"/>
  <c r="H8" i="54"/>
  <c r="H9" i="54"/>
  <c r="H12" i="54"/>
  <c r="H13" i="54"/>
  <c r="H6" i="54"/>
  <c r="H7" i="31"/>
  <c r="H8" i="31"/>
  <c r="H15" i="31"/>
  <c r="H17" i="31"/>
  <c r="H10" i="31"/>
  <c r="H9" i="31"/>
  <c r="H21" i="31"/>
  <c r="H11" i="31"/>
  <c r="H23" i="31"/>
  <c r="H12" i="31"/>
  <c r="H14" i="31"/>
  <c r="H16" i="31"/>
  <c r="H13" i="31"/>
  <c r="H18" i="31"/>
  <c r="H19" i="31"/>
  <c r="H22" i="31"/>
  <c r="H24" i="31"/>
  <c r="H20" i="31"/>
  <c r="H25" i="31"/>
  <c r="H26" i="31"/>
  <c r="H33" i="31"/>
  <c r="H34" i="31"/>
  <c r="H27" i="31"/>
  <c r="H35" i="31"/>
  <c r="H28" i="31"/>
  <c r="H36" i="31"/>
  <c r="H38" i="31"/>
  <c r="H39" i="31"/>
  <c r="H40" i="31"/>
  <c r="H41" i="31"/>
  <c r="H42" i="31"/>
  <c r="H30" i="31"/>
  <c r="H29" i="31"/>
  <c r="H32" i="31"/>
  <c r="H37" i="31"/>
  <c r="H31" i="31"/>
  <c r="H47" i="31"/>
  <c r="H48" i="31"/>
  <c r="H6" i="31"/>
  <c r="H7" i="66"/>
  <c r="H8" i="66"/>
  <c r="H9" i="66"/>
  <c r="H10" i="66"/>
  <c r="H11" i="66"/>
  <c r="H12" i="66"/>
  <c r="H13" i="66"/>
  <c r="H14" i="66"/>
  <c r="H15" i="66"/>
  <c r="H16" i="66"/>
  <c r="H17" i="66"/>
  <c r="H6" i="66"/>
  <c r="G7" i="65"/>
  <c r="G8" i="65"/>
  <c r="G9" i="65"/>
  <c r="G10" i="65"/>
  <c r="G11" i="65"/>
  <c r="G12" i="65"/>
  <c r="G13" i="65"/>
  <c r="G14" i="65"/>
  <c r="G15" i="65"/>
  <c r="G16" i="65"/>
  <c r="G6" i="65"/>
  <c r="H7" i="65"/>
  <c r="H8" i="65"/>
  <c r="H9" i="65"/>
  <c r="H10" i="65"/>
  <c r="H11" i="65"/>
  <c r="H12" i="65"/>
  <c r="H13" i="65"/>
  <c r="H14" i="65"/>
  <c r="H15" i="65"/>
  <c r="H16" i="65"/>
  <c r="H6" i="65"/>
  <c r="H8" i="68"/>
  <c r="H7" i="68"/>
  <c r="H9" i="68"/>
  <c r="H12" i="68"/>
  <c r="H11" i="68"/>
  <c r="H10" i="68"/>
  <c r="H15" i="68"/>
  <c r="H13" i="68"/>
  <c r="H14" i="68"/>
  <c r="H19" i="68"/>
  <c r="H17" i="68"/>
  <c r="H16" i="68"/>
  <c r="H20" i="68"/>
  <c r="H18" i="68"/>
  <c r="H22" i="68"/>
  <c r="H25" i="68"/>
  <c r="H23" i="68"/>
  <c r="H26" i="68"/>
  <c r="H21" i="68"/>
  <c r="H30" i="68"/>
  <c r="H28" i="68"/>
  <c r="H24" i="68"/>
  <c r="H29" i="68"/>
  <c r="H27" i="68"/>
  <c r="H6" i="68"/>
  <c r="H7" i="53"/>
  <c r="H6" i="53"/>
  <c r="H8" i="53"/>
  <c r="H10" i="53"/>
  <c r="H11" i="53"/>
  <c r="H12" i="53"/>
  <c r="H13" i="53"/>
  <c r="H14" i="53"/>
  <c r="H16" i="53"/>
  <c r="H17" i="53"/>
  <c r="H15" i="53"/>
  <c r="H18" i="53"/>
  <c r="H19" i="53"/>
  <c r="H20" i="53"/>
  <c r="H21" i="53"/>
  <c r="H22" i="53"/>
  <c r="H24" i="53"/>
  <c r="H23" i="53"/>
  <c r="H25" i="53"/>
  <c r="H26" i="53"/>
  <c r="H28" i="53"/>
  <c r="H30" i="53"/>
  <c r="G14" i="57" l="1"/>
  <c r="H19" i="57"/>
  <c r="G19" i="57"/>
  <c r="H20" i="57"/>
  <c r="G20" i="57"/>
  <c r="H15" i="57"/>
  <c r="G15" i="57"/>
  <c r="H14" i="57"/>
  <c r="G39" i="67"/>
  <c r="H39" i="67"/>
  <c r="K9" i="59" l="1"/>
  <c r="O7" i="66" l="1"/>
  <c r="O10" i="66"/>
  <c r="O8" i="66"/>
  <c r="O12" i="66"/>
  <c r="O11" i="66"/>
  <c r="O14" i="66"/>
  <c r="O15" i="66"/>
  <c r="O13" i="66"/>
  <c r="O16" i="66"/>
  <c r="O17" i="66"/>
  <c r="G17" i="66" s="1"/>
  <c r="O9" i="66"/>
  <c r="O6" i="66"/>
  <c r="N16" i="65"/>
  <c r="N6" i="65"/>
  <c r="N9" i="65"/>
  <c r="N10" i="65"/>
  <c r="N11" i="65"/>
  <c r="N12" i="65"/>
  <c r="N15" i="65"/>
  <c r="N14" i="65"/>
  <c r="N7" i="65"/>
  <c r="N8" i="65"/>
  <c r="O30" i="68"/>
  <c r="G30" i="68" s="1"/>
  <c r="O15" i="68"/>
  <c r="O11" i="68"/>
  <c r="O10" i="68"/>
  <c r="O19" i="68"/>
  <c r="O13" i="68"/>
  <c r="O17" i="68"/>
  <c r="O16" i="68"/>
  <c r="O14" i="68"/>
  <c r="O18" i="68"/>
  <c r="O22" i="68"/>
  <c r="O20" i="68"/>
  <c r="O25" i="68"/>
  <c r="O23" i="68"/>
  <c r="O28" i="68"/>
  <c r="O26" i="68"/>
  <c r="O21" i="68"/>
  <c r="O27" i="68"/>
  <c r="O29" i="68"/>
  <c r="G29" i="68" s="1"/>
  <c r="O9" i="68"/>
  <c r="O12" i="68"/>
  <c r="O7" i="68"/>
  <c r="O8" i="68"/>
  <c r="O6" i="68"/>
  <c r="N8" i="63"/>
  <c r="N7" i="63"/>
  <c r="N6" i="63"/>
  <c r="N11" i="62"/>
  <c r="G11" i="62" s="1"/>
  <c r="N9" i="62"/>
  <c r="N6" i="62"/>
  <c r="H11" i="62"/>
  <c r="N8" i="61"/>
  <c r="N7" i="61"/>
  <c r="N6" i="61"/>
  <c r="N10" i="60"/>
  <c r="N9" i="60"/>
  <c r="N11" i="60"/>
  <c r="N8" i="60"/>
  <c r="N6" i="60"/>
  <c r="N7" i="60"/>
  <c r="N10" i="59"/>
  <c r="N8" i="59"/>
  <c r="N7" i="59"/>
  <c r="N6" i="59"/>
  <c r="N9" i="59"/>
  <c r="G9" i="59" s="1"/>
  <c r="O37" i="67"/>
  <c r="G37" i="67" s="1"/>
  <c r="H37" i="67"/>
  <c r="O7" i="67" l="1"/>
  <c r="O6" i="67"/>
  <c r="O8" i="67"/>
  <c r="O13" i="67"/>
  <c r="O12" i="67"/>
  <c r="O20" i="67"/>
  <c r="O19" i="67"/>
  <c r="O16" i="67"/>
  <c r="O15" i="67"/>
  <c r="O21" i="67"/>
  <c r="O29" i="67"/>
  <c r="O14" i="67"/>
  <c r="O22" i="67"/>
  <c r="O24" i="67"/>
  <c r="O25" i="67"/>
  <c r="O26" i="67"/>
  <c r="O23" i="67"/>
  <c r="O32" i="67"/>
  <c r="O27" i="67"/>
  <c r="O28" i="67"/>
  <c r="O35" i="67"/>
  <c r="O34" i="67"/>
  <c r="O33" i="67"/>
  <c r="O36" i="67"/>
  <c r="O9" i="67"/>
  <c r="N8" i="57"/>
  <c r="N12" i="57"/>
  <c r="N9" i="57"/>
  <c r="N11" i="57"/>
  <c r="N13" i="57"/>
  <c r="N16" i="57"/>
  <c r="N10" i="57"/>
  <c r="N18" i="57"/>
  <c r="G18" i="57" s="1"/>
  <c r="N7" i="57"/>
  <c r="N6" i="57"/>
  <c r="H18" i="57"/>
  <c r="N12" i="56"/>
  <c r="N9" i="56"/>
  <c r="G9" i="56" s="1"/>
  <c r="N13" i="56"/>
  <c r="G13" i="56" s="1"/>
  <c r="N7" i="56"/>
  <c r="N6" i="56"/>
  <c r="N9" i="54"/>
  <c r="N8" i="54"/>
  <c r="N7" i="54"/>
  <c r="N6" i="54"/>
  <c r="N8" i="53"/>
  <c r="N6" i="53"/>
  <c r="N11" i="53"/>
  <c r="N12" i="53"/>
  <c r="N10" i="53"/>
  <c r="N13" i="53"/>
  <c r="N14" i="53"/>
  <c r="N17" i="53"/>
  <c r="N15" i="53"/>
  <c r="N18" i="53"/>
  <c r="N19" i="53"/>
  <c r="N21" i="53"/>
  <c r="N25" i="53"/>
  <c r="N26" i="53"/>
  <c r="N16" i="53"/>
  <c r="G16" i="53" s="1"/>
  <c r="N23" i="53"/>
  <c r="G23" i="53" s="1"/>
  <c r="N30" i="53"/>
  <c r="G30" i="53" s="1"/>
  <c r="N7" i="53"/>
  <c r="N28" i="31"/>
  <c r="G28" i="31" s="1"/>
  <c r="N39" i="31"/>
  <c r="G39" i="31" s="1"/>
  <c r="N42" i="31"/>
  <c r="G42" i="31" s="1"/>
  <c r="N47" i="31"/>
  <c r="G47" i="31" s="1"/>
  <c r="N15" i="31"/>
  <c r="N17" i="31"/>
  <c r="N9" i="31"/>
  <c r="N10" i="31"/>
  <c r="N11" i="31"/>
  <c r="N21" i="31"/>
  <c r="N12" i="31"/>
  <c r="N23" i="31"/>
  <c r="N18" i="31"/>
  <c r="N14" i="31"/>
  <c r="N19" i="31"/>
  <c r="N13" i="31"/>
  <c r="N16" i="31"/>
  <c r="N22" i="31"/>
  <c r="N25" i="31"/>
  <c r="N20" i="31"/>
  <c r="N26" i="31"/>
  <c r="N27" i="31"/>
  <c r="N41" i="31"/>
  <c r="N37" i="31"/>
  <c r="N32" i="31"/>
  <c r="N29" i="31"/>
  <c r="N30" i="31"/>
  <c r="G30" i="31" s="1"/>
  <c r="N8" i="31"/>
  <c r="N7" i="31"/>
  <c r="N6" i="31"/>
  <c r="L27" i="68" l="1"/>
  <c r="G27" i="68" s="1"/>
  <c r="L21" i="68"/>
  <c r="G21" i="68" s="1"/>
  <c r="L26" i="68"/>
  <c r="G26" i="68" s="1"/>
  <c r="L24" i="68"/>
  <c r="G24" i="68" s="1"/>
  <c r="L28" i="68"/>
  <c r="G28" i="68" s="1"/>
  <c r="L23" i="68"/>
  <c r="G23" i="68" s="1"/>
  <c r="L25" i="68"/>
  <c r="G25" i="68" s="1"/>
  <c r="L20" i="68"/>
  <c r="G20" i="68" s="1"/>
  <c r="L22" i="68"/>
  <c r="G22" i="68" s="1"/>
  <c r="L18" i="68"/>
  <c r="G18" i="68" s="1"/>
  <c r="L14" i="68"/>
  <c r="G14" i="68" s="1"/>
  <c r="L16" i="68"/>
  <c r="G16" i="68" s="1"/>
  <c r="L17" i="68"/>
  <c r="G17" i="68" s="1"/>
  <c r="L13" i="68"/>
  <c r="G13" i="68" s="1"/>
  <c r="L19" i="68"/>
  <c r="G19" i="68" s="1"/>
  <c r="L10" i="68"/>
  <c r="G10" i="68" s="1"/>
  <c r="L11" i="68"/>
  <c r="G11" i="68" s="1"/>
  <c r="L15" i="68"/>
  <c r="G15" i="68" s="1"/>
  <c r="L9" i="68"/>
  <c r="G9" i="68" s="1"/>
  <c r="L12" i="68"/>
  <c r="G12" i="68" s="1"/>
  <c r="L7" i="68"/>
  <c r="G7" i="68" s="1"/>
  <c r="L8" i="68"/>
  <c r="G8" i="68" s="1"/>
  <c r="L6" i="68"/>
  <c r="G6" i="68" s="1"/>
  <c r="H9" i="67"/>
  <c r="L9" i="67"/>
  <c r="G9" i="67" s="1"/>
  <c r="H7" i="67"/>
  <c r="L7" i="67"/>
  <c r="G7" i="67" s="1"/>
  <c r="H6" i="67"/>
  <c r="L6" i="67"/>
  <c r="G6" i="67" s="1"/>
  <c r="H8" i="67"/>
  <c r="L8" i="67"/>
  <c r="G8" i="67" s="1"/>
  <c r="H13" i="67"/>
  <c r="L13" i="67"/>
  <c r="G13" i="67" s="1"/>
  <c r="H12" i="67"/>
  <c r="L12" i="67"/>
  <c r="G12" i="67" s="1"/>
  <c r="H20" i="67"/>
  <c r="L20" i="67"/>
  <c r="G20" i="67" s="1"/>
  <c r="H19" i="67"/>
  <c r="L19" i="67"/>
  <c r="G19" i="67" s="1"/>
  <c r="H16" i="67"/>
  <c r="L16" i="67"/>
  <c r="G16" i="67" s="1"/>
  <c r="H30" i="67"/>
  <c r="L30" i="67"/>
  <c r="G30" i="67" s="1"/>
  <c r="H15" i="67"/>
  <c r="L15" i="67"/>
  <c r="G15" i="67" s="1"/>
  <c r="H21" i="67"/>
  <c r="L21" i="67"/>
  <c r="G21" i="67" s="1"/>
  <c r="H29" i="67"/>
  <c r="L29" i="67"/>
  <c r="G29" i="67" s="1"/>
  <c r="H14" i="67"/>
  <c r="L14" i="67"/>
  <c r="G14" i="67" s="1"/>
  <c r="H22" i="67"/>
  <c r="L22" i="67"/>
  <c r="G22" i="67" s="1"/>
  <c r="H24" i="67"/>
  <c r="L24" i="67"/>
  <c r="G24" i="67" s="1"/>
  <c r="H25" i="67"/>
  <c r="L25" i="67"/>
  <c r="G25" i="67" s="1"/>
  <c r="H26" i="67"/>
  <c r="L26" i="67"/>
  <c r="G26" i="67" s="1"/>
  <c r="H23" i="67"/>
  <c r="L23" i="67"/>
  <c r="G23" i="67" s="1"/>
  <c r="H32" i="67"/>
  <c r="L32" i="67"/>
  <c r="G32" i="67" s="1"/>
  <c r="H27" i="67"/>
  <c r="L27" i="67"/>
  <c r="G27" i="67" s="1"/>
  <c r="H31" i="67"/>
  <c r="L31" i="67"/>
  <c r="G31" i="67" s="1"/>
  <c r="H28" i="67"/>
  <c r="L28" i="67"/>
  <c r="G28" i="67" s="1"/>
  <c r="H38" i="67"/>
  <c r="L38" i="67"/>
  <c r="G38" i="67" s="1"/>
  <c r="H35" i="67"/>
  <c r="L35" i="67"/>
  <c r="G35" i="67" s="1"/>
  <c r="H34" i="67"/>
  <c r="L34" i="67"/>
  <c r="G34" i="67" s="1"/>
  <c r="H33" i="67"/>
  <c r="L33" i="67"/>
  <c r="G33" i="67" s="1"/>
  <c r="H40" i="67"/>
  <c r="L40" i="67"/>
  <c r="G40" i="67" s="1"/>
  <c r="H36" i="67"/>
  <c r="L36" i="67"/>
  <c r="G36" i="67" s="1"/>
  <c r="K20" i="31" l="1"/>
  <c r="G20" i="31" s="1"/>
  <c r="K33" i="31"/>
  <c r="G33" i="31" s="1"/>
  <c r="K34" i="31"/>
  <c r="G34" i="31" s="1"/>
  <c r="K35" i="31"/>
  <c r="G35" i="31" s="1"/>
  <c r="K36" i="31"/>
  <c r="G36" i="31" s="1"/>
  <c r="K38" i="31"/>
  <c r="G38" i="31" s="1"/>
  <c r="K40" i="31"/>
  <c r="G40" i="31" s="1"/>
  <c r="K26" i="31"/>
  <c r="G26" i="31" s="1"/>
  <c r="K27" i="31"/>
  <c r="G27" i="31" s="1"/>
  <c r="K41" i="31"/>
  <c r="G41" i="31" s="1"/>
  <c r="K31" i="31"/>
  <c r="G31" i="31" s="1"/>
  <c r="K37" i="31"/>
  <c r="G37" i="31" s="1"/>
  <c r="K32" i="31"/>
  <c r="G32" i="31" s="1"/>
  <c r="K29" i="31"/>
  <c r="G29" i="31" s="1"/>
  <c r="K48" i="31"/>
  <c r="G48" i="31" s="1"/>
  <c r="L16" i="66" l="1"/>
  <c r="G16" i="66" s="1"/>
  <c r="L13" i="66"/>
  <c r="G13" i="66" s="1"/>
  <c r="L15" i="66"/>
  <c r="G15" i="66" s="1"/>
  <c r="L14" i="66"/>
  <c r="G14" i="66" s="1"/>
  <c r="L11" i="66"/>
  <c r="G11" i="66" s="1"/>
  <c r="L12" i="66"/>
  <c r="G12" i="66" s="1"/>
  <c r="L8" i="66"/>
  <c r="G8" i="66" s="1"/>
  <c r="L10" i="66"/>
  <c r="G10" i="66" s="1"/>
  <c r="L7" i="66"/>
  <c r="G7" i="66" s="1"/>
  <c r="L9" i="66"/>
  <c r="G9" i="66" s="1"/>
  <c r="L6" i="66"/>
  <c r="G6" i="66" s="1"/>
  <c r="K14" i="65"/>
  <c r="K15" i="65"/>
  <c r="K12" i="65"/>
  <c r="K11" i="65"/>
  <c r="K13" i="65"/>
  <c r="K10" i="65"/>
  <c r="K9" i="65"/>
  <c r="K6" i="65"/>
  <c r="K7" i="65"/>
  <c r="K8" i="65"/>
  <c r="K8" i="63"/>
  <c r="G8" i="63" s="1"/>
  <c r="H8" i="63"/>
  <c r="K7" i="63"/>
  <c r="H7" i="63"/>
  <c r="G7" i="63"/>
  <c r="K6" i="63"/>
  <c r="G6" i="63" s="1"/>
  <c r="H6" i="63"/>
  <c r="K9" i="62"/>
  <c r="G9" i="62" s="1"/>
  <c r="H9" i="62"/>
  <c r="K6" i="62"/>
  <c r="G6" i="62" s="1"/>
  <c r="H6" i="62"/>
  <c r="K8" i="61"/>
  <c r="G8" i="61" s="1"/>
  <c r="H8" i="61"/>
  <c r="K7" i="61"/>
  <c r="H7" i="61"/>
  <c r="G7" i="61"/>
  <c r="K6" i="61"/>
  <c r="G6" i="61" s="1"/>
  <c r="K13" i="60"/>
  <c r="G13" i="60" s="1"/>
  <c r="K9" i="60"/>
  <c r="G9" i="60" s="1"/>
  <c r="K10" i="60"/>
  <c r="G10" i="60" s="1"/>
  <c r="K11" i="60"/>
  <c r="G11" i="60" s="1"/>
  <c r="K8" i="60"/>
  <c r="G8" i="60" s="1"/>
  <c r="K6" i="60"/>
  <c r="G6" i="60" s="1"/>
  <c r="K7" i="60"/>
  <c r="G7" i="60" s="1"/>
  <c r="K10" i="59"/>
  <c r="G10" i="59" s="1"/>
  <c r="K8" i="59"/>
  <c r="G8" i="59" s="1"/>
  <c r="K7" i="59"/>
  <c r="G7" i="59" s="1"/>
  <c r="K6" i="59"/>
  <c r="G6" i="59" s="1"/>
  <c r="K21" i="57"/>
  <c r="G21" i="57" s="1"/>
  <c r="H21" i="57"/>
  <c r="K10" i="57"/>
  <c r="G10" i="57" s="1"/>
  <c r="H10" i="57"/>
  <c r="K16" i="57"/>
  <c r="G16" i="57" s="1"/>
  <c r="H16" i="57"/>
  <c r="K13" i="57"/>
  <c r="G13" i="57" s="1"/>
  <c r="H13" i="57"/>
  <c r="K17" i="57"/>
  <c r="G17" i="57" s="1"/>
  <c r="H17" i="57"/>
  <c r="K11" i="57"/>
  <c r="G11" i="57" s="1"/>
  <c r="H11" i="57"/>
  <c r="K9" i="57"/>
  <c r="G9" i="57" s="1"/>
  <c r="H9" i="57"/>
  <c r="K12" i="57"/>
  <c r="G12" i="57" s="1"/>
  <c r="H12" i="57"/>
  <c r="K8" i="57"/>
  <c r="G8" i="57" s="1"/>
  <c r="H8" i="57"/>
  <c r="K7" i="57"/>
  <c r="G7" i="57" s="1"/>
  <c r="H7" i="57"/>
  <c r="K6" i="57"/>
  <c r="G6" i="57" s="1"/>
  <c r="H6" i="57"/>
  <c r="K12" i="56"/>
  <c r="G12" i="56" s="1"/>
  <c r="K11" i="56"/>
  <c r="G11" i="56" s="1"/>
  <c r="K7" i="56"/>
  <c r="G7" i="56" s="1"/>
  <c r="K10" i="56"/>
  <c r="G10" i="56" s="1"/>
  <c r="K6" i="56"/>
  <c r="G6" i="56" s="1"/>
  <c r="K7" i="55"/>
  <c r="G7" i="55" s="1"/>
  <c r="K12" i="54"/>
  <c r="G12" i="54" s="1"/>
  <c r="K9" i="54"/>
  <c r="G9" i="54" s="1"/>
  <c r="K8" i="54"/>
  <c r="G8" i="54" s="1"/>
  <c r="K7" i="54"/>
  <c r="G7" i="54" s="1"/>
  <c r="K6" i="54"/>
  <c r="G6" i="54" s="1"/>
  <c r="K26" i="53"/>
  <c r="G26" i="53" s="1"/>
  <c r="K25" i="53"/>
  <c r="G25" i="53" s="1"/>
  <c r="K28" i="53"/>
  <c r="G28" i="53" s="1"/>
  <c r="K21" i="53"/>
  <c r="G21" i="53" s="1"/>
  <c r="K24" i="53"/>
  <c r="G24" i="53" s="1"/>
  <c r="K19" i="53"/>
  <c r="G19" i="53" s="1"/>
  <c r="K18" i="53"/>
  <c r="G18" i="53" s="1"/>
  <c r="K22" i="53"/>
  <c r="G22" i="53" s="1"/>
  <c r="K15" i="53"/>
  <c r="G15" i="53" s="1"/>
  <c r="K17" i="53"/>
  <c r="G17" i="53" s="1"/>
  <c r="K20" i="53"/>
  <c r="G20" i="53" s="1"/>
  <c r="K14" i="53"/>
  <c r="G14" i="53" s="1"/>
  <c r="K13" i="53"/>
  <c r="G13" i="53" s="1"/>
  <c r="K10" i="53"/>
  <c r="G10" i="53" s="1"/>
  <c r="K12" i="53"/>
  <c r="G12" i="53" s="1"/>
  <c r="K11" i="53"/>
  <c r="G11" i="53" s="1"/>
  <c r="K6" i="53"/>
  <c r="G6" i="53" s="1"/>
  <c r="K8" i="53"/>
  <c r="G8" i="53" s="1"/>
  <c r="K7" i="53"/>
  <c r="G7" i="53" s="1"/>
  <c r="K15" i="31"/>
  <c r="G15" i="31" s="1"/>
  <c r="K17" i="31"/>
  <c r="G17" i="31" s="1"/>
  <c r="K9" i="31"/>
  <c r="G9" i="31" s="1"/>
  <c r="K10" i="31"/>
  <c r="G10" i="31" s="1"/>
  <c r="K11" i="31"/>
  <c r="G11" i="31" s="1"/>
  <c r="K21" i="31"/>
  <c r="G21" i="31" s="1"/>
  <c r="K12" i="31"/>
  <c r="G12" i="31" s="1"/>
  <c r="K23" i="31"/>
  <c r="G23" i="31" s="1"/>
  <c r="K18" i="31"/>
  <c r="G18" i="31" s="1"/>
  <c r="K14" i="31"/>
  <c r="G14" i="31" s="1"/>
  <c r="K19" i="31"/>
  <c r="G19" i="31" s="1"/>
  <c r="K13" i="31"/>
  <c r="G13" i="31" s="1"/>
  <c r="K16" i="31"/>
  <c r="G16" i="31" s="1"/>
  <c r="K22" i="31"/>
  <c r="G22" i="31" s="1"/>
  <c r="K25" i="31"/>
  <c r="G25" i="31" s="1"/>
  <c r="K24" i="31"/>
  <c r="G24" i="31" s="1"/>
  <c r="K8" i="31"/>
  <c r="G8" i="31" s="1"/>
  <c r="K7" i="31"/>
  <c r="G7" i="31" s="1"/>
  <c r="K6" i="31"/>
  <c r="G6" i="31" s="1"/>
</calcChain>
</file>

<file path=xl/sharedStrings.xml><?xml version="1.0" encoding="utf-8"?>
<sst xmlns="http://schemas.openxmlformats.org/spreadsheetml/2006/main" count="1094" uniqueCount="521">
  <si>
    <t>성 명</t>
  </si>
  <si>
    <t>소  속</t>
  </si>
  <si>
    <t>랭킹
순위</t>
    <phoneticPr fontId="1" type="noConversion"/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</si>
  <si>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</si>
  <si>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</si>
  <si>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</si>
  <si>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</si>
  <si>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</si>
  <si>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</si>
  <si>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</si>
  <si>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</si>
  <si>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</si>
  <si>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</si>
  <si>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최종 업데이트</t>
    <phoneticPr fontId="1" type="noConversion"/>
  </si>
  <si>
    <t>생년월일</t>
    <phoneticPr fontId="1" type="noConversion"/>
  </si>
  <si>
    <t>성별</t>
    <phoneticPr fontId="1" type="noConversion"/>
  </si>
  <si>
    <t>1차 선발전</t>
    <phoneticPr fontId="1" type="noConversion"/>
  </si>
  <si>
    <t>2차 선발전</t>
    <phoneticPr fontId="1" type="noConversion"/>
  </si>
  <si>
    <t>3차 선발전</t>
    <phoneticPr fontId="1" type="noConversion"/>
  </si>
  <si>
    <t>점수</t>
    <phoneticPr fontId="1" type="noConversion"/>
  </si>
  <si>
    <t>점수
합계</t>
    <phoneticPr fontId="1" type="noConversion"/>
  </si>
  <si>
    <t>인천광역시체육회</t>
    <phoneticPr fontId="1" type="noConversion"/>
  </si>
  <si>
    <t>4차 선발전</t>
    <phoneticPr fontId="1" type="noConversion"/>
  </si>
  <si>
    <t>전재원</t>
    <phoneticPr fontId="1" type="noConversion"/>
  </si>
  <si>
    <t>윤서휘</t>
    <phoneticPr fontId="1" type="noConversion"/>
  </si>
  <si>
    <t>전호영</t>
    <phoneticPr fontId="1" type="noConversion"/>
  </si>
  <si>
    <t>박주이</t>
    <phoneticPr fontId="1" type="noConversion"/>
  </si>
  <si>
    <t>해강중학교2</t>
    <phoneticPr fontId="1" type="noConversion"/>
  </si>
  <si>
    <t>김동욱</t>
    <phoneticPr fontId="1" type="noConversion"/>
  </si>
  <si>
    <t>성시유</t>
    <phoneticPr fontId="1" type="noConversion"/>
  </si>
  <si>
    <t>이원정</t>
    <phoneticPr fontId="1" type="noConversion"/>
  </si>
  <si>
    <t>홍태화</t>
    <phoneticPr fontId="1" type="noConversion"/>
  </si>
  <si>
    <t>069</t>
    <phoneticPr fontId="1" type="noConversion"/>
  </si>
  <si>
    <t>무선중학교3</t>
    <phoneticPr fontId="1" type="noConversion"/>
  </si>
  <si>
    <t>해강중학교3</t>
    <phoneticPr fontId="1" type="noConversion"/>
  </si>
  <si>
    <t>김다정</t>
    <phoneticPr fontId="1" type="noConversion"/>
  </si>
  <si>
    <t>강릉문성고등학교1</t>
    <phoneticPr fontId="1" type="noConversion"/>
  </si>
  <si>
    <t>양화중학교3</t>
    <phoneticPr fontId="1" type="noConversion"/>
  </si>
  <si>
    <t>하지민</t>
    <phoneticPr fontId="1" type="noConversion"/>
  </si>
  <si>
    <t>011</t>
    <phoneticPr fontId="1" type="noConversion"/>
  </si>
  <si>
    <t>해운대구청</t>
    <phoneticPr fontId="1" type="noConversion"/>
  </si>
  <si>
    <t>여수시청</t>
    <phoneticPr fontId="1" type="noConversion"/>
  </si>
  <si>
    <t>한국해양대학교1</t>
    <phoneticPr fontId="1" type="noConversion"/>
  </si>
  <si>
    <t>김동욱 / 김영우</t>
    <phoneticPr fontId="1" type="noConversion"/>
  </si>
  <si>
    <t>김선호 / 김한겸</t>
    <phoneticPr fontId="1" type="noConversion"/>
  </si>
  <si>
    <t>부안제일고등학교3</t>
    <phoneticPr fontId="1" type="noConversion"/>
  </si>
  <si>
    <t>김창주 / 김지훈</t>
    <phoneticPr fontId="1" type="noConversion"/>
  </si>
  <si>
    <t>부산광역시청</t>
    <phoneticPr fontId="1" type="noConversion"/>
  </si>
  <si>
    <t>채봉진 / 김동욱</t>
    <phoneticPr fontId="1" type="noConversion"/>
  </si>
  <si>
    <t>김성욱 / 이진욱</t>
    <phoneticPr fontId="1" type="noConversion"/>
  </si>
  <si>
    <t>515</t>
    <phoneticPr fontId="1" type="noConversion"/>
  </si>
  <si>
    <t>207</t>
    <phoneticPr fontId="1" type="noConversion"/>
  </si>
  <si>
    <t>김새봄</t>
    <phoneticPr fontId="1" type="noConversion"/>
  </si>
  <si>
    <t>최은빈</t>
    <phoneticPr fontId="1" type="noConversion"/>
  </si>
  <si>
    <t>정민채</t>
    <phoneticPr fontId="1" type="noConversion"/>
  </si>
  <si>
    <t>해강고등학교2</t>
    <phoneticPr fontId="1" type="noConversion"/>
  </si>
  <si>
    <t>성시연</t>
    <phoneticPr fontId="1" type="noConversion"/>
  </si>
  <si>
    <t>박윤재</t>
    <phoneticPr fontId="1" type="noConversion"/>
  </si>
  <si>
    <t>한국체육대학교1</t>
    <phoneticPr fontId="1" type="noConversion"/>
  </si>
  <si>
    <t>광남고등학교3</t>
    <phoneticPr fontId="1" type="noConversion"/>
  </si>
  <si>
    <t>비고</t>
    <phoneticPr fontId="1" type="noConversion"/>
  </si>
  <si>
    <t>랭킹1위</t>
    <phoneticPr fontId="1" type="noConversion"/>
  </si>
  <si>
    <t>랭킹2위</t>
    <phoneticPr fontId="1" type="noConversion"/>
  </si>
  <si>
    <t>2019년도 옵티미스트(남) 랭킹</t>
    <phoneticPr fontId="3" type="noConversion"/>
  </si>
  <si>
    <t>2019년도 옵티미스트(여) 랭킹</t>
    <phoneticPr fontId="3" type="noConversion"/>
  </si>
  <si>
    <t>2019년도 레이저4.7(남) 랭킹</t>
    <phoneticPr fontId="3" type="noConversion"/>
  </si>
  <si>
    <t>2019년도 레이저4.7(여) 랭킹</t>
    <phoneticPr fontId="3" type="noConversion"/>
  </si>
  <si>
    <t>유동우</t>
    <phoneticPr fontId="1" type="noConversion"/>
  </si>
  <si>
    <t>하서중학교3</t>
    <phoneticPr fontId="1" type="noConversion"/>
  </si>
  <si>
    <t>포항요트클럽3</t>
    <phoneticPr fontId="1" type="noConversion"/>
  </si>
  <si>
    <t>2019년도 레이저 레이디얼(남) 랭킹</t>
    <phoneticPr fontId="3" type="noConversion"/>
  </si>
  <si>
    <t>김용현</t>
    <phoneticPr fontId="1" type="noConversion"/>
  </si>
  <si>
    <t>윤용운</t>
    <phoneticPr fontId="1" type="noConversion"/>
  </si>
  <si>
    <t>대천서중학교3</t>
    <phoneticPr fontId="1" type="noConversion"/>
  </si>
  <si>
    <t>강릉문성고등학교3</t>
    <phoneticPr fontId="1" type="noConversion"/>
  </si>
  <si>
    <t>서신중학교3</t>
    <phoneticPr fontId="1" type="noConversion"/>
  </si>
  <si>
    <t>2019년도 레이저 레이디얼(여) 랭킹</t>
    <phoneticPr fontId="3" type="noConversion"/>
  </si>
  <si>
    <t>김지아</t>
    <phoneticPr fontId="1" type="noConversion"/>
  </si>
  <si>
    <t>충남해양과학고등학교3</t>
    <phoneticPr fontId="1" type="noConversion"/>
  </si>
  <si>
    <t>이화여자대학교3</t>
    <phoneticPr fontId="1" type="noConversion"/>
  </si>
  <si>
    <t>2019년도 레이저(남) 랭킹</t>
    <phoneticPr fontId="3" type="noConversion"/>
  </si>
  <si>
    <t>2019년도 테크노(남, 여) 랭킹</t>
    <phoneticPr fontId="3" type="noConversion"/>
  </si>
  <si>
    <t>2019년도 RS:One(남) 랭킹</t>
    <phoneticPr fontId="3" type="noConversion"/>
  </si>
  <si>
    <t>2019년도 RS:One(여) 랭킹</t>
    <phoneticPr fontId="3" type="noConversion"/>
  </si>
  <si>
    <t>박은경</t>
    <phoneticPr fontId="1" type="noConversion"/>
  </si>
  <si>
    <t>광남고등학교1</t>
    <phoneticPr fontId="1" type="noConversion"/>
  </si>
  <si>
    <t>2019년도 RS:X 8.5(남) 랭킹</t>
    <phoneticPr fontId="3" type="noConversion"/>
  </si>
  <si>
    <t>석종욱</t>
    <phoneticPr fontId="1" type="noConversion"/>
  </si>
  <si>
    <t>해강고등학교3</t>
    <phoneticPr fontId="1" type="noConversion"/>
  </si>
  <si>
    <t>2019년도 RS:X(여) 랭킹</t>
    <phoneticPr fontId="3" type="noConversion"/>
  </si>
  <si>
    <t>서지은</t>
    <phoneticPr fontId="1" type="noConversion"/>
  </si>
  <si>
    <t>부영여자고등학교3</t>
    <phoneticPr fontId="1" type="noConversion"/>
  </si>
  <si>
    <t>2019년도 RS:X(남) 랭킹</t>
    <phoneticPr fontId="3" type="noConversion"/>
  </si>
  <si>
    <t>이태훈</t>
    <phoneticPr fontId="1" type="noConversion"/>
  </si>
  <si>
    <t>071</t>
    <phoneticPr fontId="1" type="noConversion"/>
  </si>
  <si>
    <t>2019년도 420(남, 여) 랭킹</t>
    <phoneticPr fontId="3" type="noConversion"/>
  </si>
  <si>
    <t>001</t>
    <phoneticPr fontId="1" type="noConversion"/>
  </si>
  <si>
    <t>현화고등학교2</t>
    <phoneticPr fontId="1" type="noConversion"/>
  </si>
  <si>
    <t>314</t>
    <phoneticPr fontId="1" type="noConversion"/>
  </si>
  <si>
    <t>양운고등학교2</t>
    <phoneticPr fontId="1" type="noConversion"/>
  </si>
  <si>
    <t>강수진 / 윤서연</t>
    <phoneticPr fontId="1" type="noConversion"/>
  </si>
  <si>
    <t>677</t>
    <phoneticPr fontId="1" type="noConversion"/>
  </si>
  <si>
    <t>2019년도 470(남) 랭킹</t>
    <phoneticPr fontId="3" type="noConversion"/>
  </si>
  <si>
    <t>김대영 / 김종승</t>
    <phoneticPr fontId="1" type="noConversion"/>
  </si>
  <si>
    <t>박건우 / 조성민</t>
    <phoneticPr fontId="1" type="noConversion"/>
  </si>
  <si>
    <t>007</t>
    <phoneticPr fontId="1" type="noConversion"/>
  </si>
  <si>
    <t>2019년도 49er(남) 랭킹</t>
    <phoneticPr fontId="3" type="noConversion"/>
  </si>
  <si>
    <t>손지원</t>
    <phoneticPr fontId="1" type="noConversion"/>
  </si>
  <si>
    <t>조원우</t>
    <phoneticPr fontId="1" type="noConversion"/>
  </si>
  <si>
    <t>김찬의</t>
    <phoneticPr fontId="1" type="noConversion"/>
  </si>
  <si>
    <t>서동우</t>
    <phoneticPr fontId="1" type="noConversion"/>
  </si>
  <si>
    <t>김형권</t>
    <phoneticPr fontId="1" type="noConversion"/>
  </si>
  <si>
    <t>이병건</t>
    <phoneticPr fontId="1" type="noConversion"/>
  </si>
  <si>
    <t>김준식</t>
    <phoneticPr fontId="1" type="noConversion"/>
  </si>
  <si>
    <t>이형민</t>
    <phoneticPr fontId="1" type="noConversion"/>
  </si>
  <si>
    <t>강형중</t>
    <phoneticPr fontId="1" type="noConversion"/>
  </si>
  <si>
    <t>최군학</t>
    <phoneticPr fontId="1" type="noConversion"/>
  </si>
  <si>
    <t>윤홍환</t>
    <phoneticPr fontId="1" type="noConversion"/>
  </si>
  <si>
    <t>정호석</t>
    <phoneticPr fontId="1" type="noConversion"/>
  </si>
  <si>
    <t>김호현</t>
    <phoneticPr fontId="1" type="noConversion"/>
  </si>
  <si>
    <t>이효동</t>
    <phoneticPr fontId="1" type="noConversion"/>
  </si>
  <si>
    <t>김현수</t>
    <phoneticPr fontId="1" type="noConversion"/>
  </si>
  <si>
    <t>안빈</t>
    <phoneticPr fontId="1" type="noConversion"/>
  </si>
  <si>
    <t>김경빈</t>
    <phoneticPr fontId="1" type="noConversion"/>
  </si>
  <si>
    <t>김민승</t>
    <phoneticPr fontId="1" type="noConversion"/>
  </si>
  <si>
    <t>윤정현</t>
    <phoneticPr fontId="1" type="noConversion"/>
  </si>
  <si>
    <t>박주열</t>
    <phoneticPr fontId="1" type="noConversion"/>
  </si>
  <si>
    <t>이정웅</t>
    <phoneticPr fontId="1" type="noConversion"/>
  </si>
  <si>
    <t>박현국</t>
    <phoneticPr fontId="1" type="noConversion"/>
  </si>
  <si>
    <t>194</t>
    <phoneticPr fontId="1" type="noConversion"/>
  </si>
  <si>
    <t>141</t>
    <phoneticPr fontId="1" type="noConversion"/>
  </si>
  <si>
    <t>153</t>
    <phoneticPr fontId="1" type="noConversion"/>
  </si>
  <si>
    <t>166</t>
    <phoneticPr fontId="1" type="noConversion"/>
  </si>
  <si>
    <t>037</t>
    <phoneticPr fontId="1" type="noConversion"/>
  </si>
  <si>
    <t>062</t>
    <phoneticPr fontId="1" type="noConversion"/>
  </si>
  <si>
    <t>061</t>
    <phoneticPr fontId="1" type="noConversion"/>
  </si>
  <si>
    <t>150</t>
    <phoneticPr fontId="1" type="noConversion"/>
  </si>
  <si>
    <t>248</t>
    <phoneticPr fontId="1" type="noConversion"/>
  </si>
  <si>
    <t>277</t>
    <phoneticPr fontId="1" type="noConversion"/>
  </si>
  <si>
    <t>217</t>
    <phoneticPr fontId="1" type="noConversion"/>
  </si>
  <si>
    <t>261</t>
    <phoneticPr fontId="1" type="noConversion"/>
  </si>
  <si>
    <t>282</t>
    <phoneticPr fontId="1" type="noConversion"/>
  </si>
  <si>
    <t>260</t>
    <phoneticPr fontId="1" type="noConversion"/>
  </si>
  <si>
    <t>243</t>
    <phoneticPr fontId="1" type="noConversion"/>
  </si>
  <si>
    <t>255</t>
    <phoneticPr fontId="1" type="noConversion"/>
  </si>
  <si>
    <t>272</t>
    <phoneticPr fontId="1" type="noConversion"/>
  </si>
  <si>
    <t>284</t>
    <phoneticPr fontId="1" type="noConversion"/>
  </si>
  <si>
    <t>222</t>
    <phoneticPr fontId="1" type="noConversion"/>
  </si>
  <si>
    <t>280</t>
    <phoneticPr fontId="1" type="noConversion"/>
  </si>
  <si>
    <t>286</t>
    <phoneticPr fontId="1" type="noConversion"/>
  </si>
  <si>
    <t>275</t>
    <phoneticPr fontId="1" type="noConversion"/>
  </si>
  <si>
    <t>강릉시청</t>
    <phoneticPr fontId="1" type="noConversion"/>
  </si>
  <si>
    <t>경북도청</t>
    <phoneticPr fontId="1" type="noConversion"/>
  </si>
  <si>
    <t>서울요트협회</t>
    <phoneticPr fontId="1" type="noConversion"/>
  </si>
  <si>
    <t>거제시청</t>
    <phoneticPr fontId="1" type="noConversion"/>
  </si>
  <si>
    <t>평택시청</t>
    <phoneticPr fontId="1" type="noConversion"/>
  </si>
  <si>
    <t>대구광역시청</t>
    <phoneticPr fontId="1" type="noConversion"/>
  </si>
  <si>
    <t>광주광역시체육회</t>
    <phoneticPr fontId="1" type="noConversion"/>
  </si>
  <si>
    <t>해양체육단</t>
    <phoneticPr fontId="1" type="noConversion"/>
  </si>
  <si>
    <t>충남해양과학고3</t>
    <phoneticPr fontId="1" type="noConversion"/>
  </si>
  <si>
    <t>한국체육대학교2</t>
    <phoneticPr fontId="1" type="noConversion"/>
  </si>
  <si>
    <t>충북체육회</t>
    <phoneticPr fontId="1" type="noConversion"/>
  </si>
  <si>
    <t>남창고등학교3</t>
    <phoneticPr fontId="1" type="noConversion"/>
  </si>
  <si>
    <t>후포고등학교3</t>
    <phoneticPr fontId="1" type="noConversion"/>
  </si>
  <si>
    <t>여수고등학교2</t>
    <phoneticPr fontId="1" type="noConversion"/>
  </si>
  <si>
    <t>대구체육고등학교2</t>
    <phoneticPr fontId="1" type="noConversion"/>
  </si>
  <si>
    <t>충남대학교3</t>
    <phoneticPr fontId="1" type="noConversion"/>
  </si>
  <si>
    <t>해강고등학교1</t>
    <phoneticPr fontId="1" type="noConversion"/>
  </si>
  <si>
    <t>인청공항고2</t>
    <phoneticPr fontId="1" type="noConversion"/>
  </si>
  <si>
    <t>김민수</t>
    <phoneticPr fontId="1" type="noConversion"/>
  </si>
  <si>
    <t>정진욱</t>
    <phoneticPr fontId="1" type="noConversion"/>
  </si>
  <si>
    <t>김무진</t>
    <phoneticPr fontId="1" type="noConversion"/>
  </si>
  <si>
    <t>이창민</t>
    <phoneticPr fontId="1" type="noConversion"/>
  </si>
  <si>
    <t>이재학</t>
    <phoneticPr fontId="1" type="noConversion"/>
  </si>
  <si>
    <t>김동화</t>
    <phoneticPr fontId="1" type="noConversion"/>
  </si>
  <si>
    <t>윤서율</t>
    <phoneticPr fontId="1" type="noConversion"/>
  </si>
  <si>
    <t>강현</t>
    <phoneticPr fontId="1" type="noConversion"/>
  </si>
  <si>
    <t>박철완</t>
    <phoneticPr fontId="1" type="noConversion"/>
  </si>
  <si>
    <t>홍준혁</t>
    <phoneticPr fontId="1" type="noConversion"/>
  </si>
  <si>
    <t>류동우</t>
    <phoneticPr fontId="1" type="noConversion"/>
  </si>
  <si>
    <t>김예현</t>
    <phoneticPr fontId="1" type="noConversion"/>
  </si>
  <si>
    <t>백호민</t>
    <phoneticPr fontId="1" type="noConversion"/>
  </si>
  <si>
    <t>권범신</t>
    <phoneticPr fontId="1" type="noConversion"/>
  </si>
  <si>
    <t>서지수</t>
    <phoneticPr fontId="1" type="noConversion"/>
  </si>
  <si>
    <t>이상민</t>
    <phoneticPr fontId="1" type="noConversion"/>
  </si>
  <si>
    <t>김정훈</t>
    <phoneticPr fontId="1" type="noConversion"/>
  </si>
  <si>
    <t>전현우</t>
    <phoneticPr fontId="1" type="noConversion"/>
  </si>
  <si>
    <t>이정현</t>
    <phoneticPr fontId="1" type="noConversion"/>
  </si>
  <si>
    <t>이도건</t>
    <phoneticPr fontId="1" type="noConversion"/>
  </si>
  <si>
    <t>한민형</t>
    <phoneticPr fontId="1" type="noConversion"/>
  </si>
  <si>
    <t>박준성</t>
    <phoneticPr fontId="1" type="noConversion"/>
  </si>
  <si>
    <t>김동주</t>
    <phoneticPr fontId="1" type="noConversion"/>
  </si>
  <si>
    <t>안세웅</t>
    <phoneticPr fontId="1" type="noConversion"/>
  </si>
  <si>
    <t>김장완</t>
    <phoneticPr fontId="1" type="noConversion"/>
  </si>
  <si>
    <t>배준수</t>
    <phoneticPr fontId="1" type="noConversion"/>
  </si>
  <si>
    <t>조성윤</t>
    <phoneticPr fontId="1" type="noConversion"/>
  </si>
  <si>
    <t>노건우</t>
    <phoneticPr fontId="1" type="noConversion"/>
  </si>
  <si>
    <t>손승범</t>
    <phoneticPr fontId="1" type="noConversion"/>
  </si>
  <si>
    <t>이윤우</t>
    <phoneticPr fontId="1" type="noConversion"/>
  </si>
  <si>
    <t>백우진</t>
    <phoneticPr fontId="1" type="noConversion"/>
  </si>
  <si>
    <t>조재윤</t>
    <phoneticPr fontId="1" type="noConversion"/>
  </si>
  <si>
    <t>이윤혁</t>
    <phoneticPr fontId="1" type="noConversion"/>
  </si>
  <si>
    <t>이시후</t>
    <phoneticPr fontId="1" type="noConversion"/>
  </si>
  <si>
    <t>대천서중학교3</t>
    <phoneticPr fontId="1" type="noConversion"/>
  </si>
  <si>
    <t>해강중학교2</t>
    <phoneticPr fontId="1" type="noConversion"/>
  </si>
  <si>
    <t>동원중학교2</t>
    <phoneticPr fontId="1" type="noConversion"/>
  </si>
  <si>
    <t>서신중학교3</t>
    <phoneticPr fontId="1" type="noConversion"/>
  </si>
  <si>
    <t>무선중학교2</t>
    <phoneticPr fontId="1" type="noConversion"/>
  </si>
  <si>
    <t>하서중학교1</t>
    <phoneticPr fontId="1" type="noConversion"/>
  </si>
  <si>
    <t>서생중학교3</t>
    <phoneticPr fontId="1" type="noConversion"/>
  </si>
  <si>
    <t>신엄중학교2</t>
    <phoneticPr fontId="1" type="noConversion"/>
  </si>
  <si>
    <t>제석초등학교5</t>
    <phoneticPr fontId="1" type="noConversion"/>
  </si>
  <si>
    <t>포항제철중학교1</t>
    <phoneticPr fontId="1" type="noConversion"/>
  </si>
  <si>
    <t>신도중학교1</t>
    <phoneticPr fontId="1" type="noConversion"/>
  </si>
  <si>
    <t>서신중학교2</t>
    <phoneticPr fontId="1" type="noConversion"/>
  </si>
  <si>
    <t>도원초등학교6</t>
    <phoneticPr fontId="1" type="noConversion"/>
  </si>
  <si>
    <t>동원중학교1</t>
    <phoneticPr fontId="1" type="noConversion"/>
  </si>
  <si>
    <t>해강중학교1</t>
    <phoneticPr fontId="1" type="noConversion"/>
  </si>
  <si>
    <t>현화중학교3</t>
    <phoneticPr fontId="1" type="noConversion"/>
  </si>
  <si>
    <t>포항요트클럽6</t>
    <phoneticPr fontId="1" type="noConversion"/>
  </si>
  <si>
    <t>대도중학교2</t>
    <phoneticPr fontId="1" type="noConversion"/>
  </si>
  <si>
    <t>이동초등학교4</t>
    <phoneticPr fontId="1" type="noConversion"/>
  </si>
  <si>
    <t>포항제철초등학교6</t>
    <phoneticPr fontId="1" type="noConversion"/>
  </si>
  <si>
    <t>오라초등학교5</t>
    <phoneticPr fontId="1" type="noConversion"/>
  </si>
  <si>
    <t>부산주니어세일링클럽</t>
    <phoneticPr fontId="1" type="noConversion"/>
  </si>
  <si>
    <t>오라초등학교3</t>
    <phoneticPr fontId="1" type="noConversion"/>
  </si>
  <si>
    <t>용남초등학교6</t>
    <phoneticPr fontId="1" type="noConversion"/>
  </si>
  <si>
    <t>용남초등학교3</t>
    <phoneticPr fontId="1" type="noConversion"/>
  </si>
  <si>
    <t>박정빈</t>
    <phoneticPr fontId="1" type="noConversion"/>
  </si>
  <si>
    <t>김채은</t>
    <phoneticPr fontId="1" type="noConversion"/>
  </si>
  <si>
    <t>설재경</t>
    <phoneticPr fontId="1" type="noConversion"/>
  </si>
  <si>
    <t>유지현</t>
    <phoneticPr fontId="1" type="noConversion"/>
  </si>
  <si>
    <t>김민슬</t>
    <phoneticPr fontId="1" type="noConversion"/>
  </si>
  <si>
    <t>서지원</t>
    <phoneticPr fontId="1" type="noConversion"/>
  </si>
  <si>
    <t>설재현</t>
    <phoneticPr fontId="1" type="noConversion"/>
  </si>
  <si>
    <t>김채민</t>
    <phoneticPr fontId="1" type="noConversion"/>
  </si>
  <si>
    <t>황가영</t>
    <phoneticPr fontId="1" type="noConversion"/>
  </si>
  <si>
    <t>한지우</t>
    <phoneticPr fontId="1" type="noConversion"/>
  </si>
  <si>
    <t>한지수</t>
    <phoneticPr fontId="1" type="noConversion"/>
  </si>
  <si>
    <t>백가연</t>
    <phoneticPr fontId="1" type="noConversion"/>
  </si>
  <si>
    <t>배수빈</t>
    <phoneticPr fontId="1" type="noConversion"/>
  </si>
  <si>
    <t>배혜린</t>
    <phoneticPr fontId="1" type="noConversion"/>
  </si>
  <si>
    <t>정아원</t>
    <phoneticPr fontId="1" type="noConversion"/>
  </si>
  <si>
    <t>한지해</t>
    <phoneticPr fontId="1" type="noConversion"/>
  </si>
  <si>
    <t>하서우</t>
    <phoneticPr fontId="1" type="noConversion"/>
  </si>
  <si>
    <t>배다빈</t>
    <phoneticPr fontId="1" type="noConversion"/>
  </si>
  <si>
    <t>박성희</t>
    <phoneticPr fontId="1" type="noConversion"/>
  </si>
  <si>
    <t>박율이</t>
    <phoneticPr fontId="1" type="noConversion"/>
  </si>
  <si>
    <t>해강중학교3</t>
    <phoneticPr fontId="1" type="noConversion"/>
  </si>
  <si>
    <t>대천서중학교2</t>
    <phoneticPr fontId="1" type="noConversion"/>
  </si>
  <si>
    <t>환호여자중학교2</t>
    <phoneticPr fontId="1" type="noConversion"/>
  </si>
  <si>
    <t>포항제철중학교2</t>
    <phoneticPr fontId="1" type="noConversion"/>
  </si>
  <si>
    <t>포항제철지곡초등학교</t>
    <phoneticPr fontId="1" type="noConversion"/>
  </si>
  <si>
    <t>부산주니어세일링클럽3</t>
    <phoneticPr fontId="1" type="noConversion"/>
  </si>
  <si>
    <t>포항제철초등학교5</t>
    <phoneticPr fontId="1" type="noConversion"/>
  </si>
  <si>
    <t>통영중앙중학교3</t>
    <phoneticPr fontId="1" type="noConversion"/>
  </si>
  <si>
    <t>서생중학교2</t>
    <phoneticPr fontId="1" type="noConversion"/>
  </si>
  <si>
    <t>포항요트클럽3</t>
    <phoneticPr fontId="1" type="noConversion"/>
  </si>
  <si>
    <t>도원초등학교5</t>
    <phoneticPr fontId="1" type="noConversion"/>
  </si>
  <si>
    <t>무선중학교1</t>
    <phoneticPr fontId="1" type="noConversion"/>
  </si>
  <si>
    <t>오현경</t>
    <phoneticPr fontId="1" type="noConversion"/>
  </si>
  <si>
    <t>정혜원</t>
    <phoneticPr fontId="1" type="noConversion"/>
  </si>
  <si>
    <t>강승현</t>
    <phoneticPr fontId="1" type="noConversion"/>
  </si>
  <si>
    <t>손예인</t>
    <phoneticPr fontId="1" type="noConversion"/>
  </si>
  <si>
    <t>이류이</t>
    <phoneticPr fontId="1" type="noConversion"/>
  </si>
  <si>
    <t>이지호</t>
    <phoneticPr fontId="1" type="noConversion"/>
  </si>
  <si>
    <t>손지민</t>
    <phoneticPr fontId="1" type="noConversion"/>
  </si>
  <si>
    <t>정성경</t>
    <phoneticPr fontId="1" type="noConversion"/>
  </si>
  <si>
    <t>양운고등학교2</t>
    <phoneticPr fontId="1" type="noConversion"/>
  </si>
  <si>
    <t>충남해양과학고</t>
    <phoneticPr fontId="1" type="noConversion"/>
  </si>
  <si>
    <t>관악고등학교1</t>
    <phoneticPr fontId="1" type="noConversion"/>
  </si>
  <si>
    <t>충남대학교4</t>
    <phoneticPr fontId="1" type="noConversion"/>
  </si>
  <si>
    <t>양곡고등학교2</t>
    <phoneticPr fontId="1" type="noConversion"/>
  </si>
  <si>
    <t>현화고등학교1</t>
    <phoneticPr fontId="1" type="noConversion"/>
  </si>
  <si>
    <t>양운고등학교1</t>
    <phoneticPr fontId="1" type="noConversion"/>
  </si>
  <si>
    <t>윤현수</t>
    <phoneticPr fontId="1" type="noConversion"/>
  </si>
  <si>
    <t>정보</t>
    <phoneticPr fontId="1" type="noConversion"/>
  </si>
  <si>
    <t>김창윤</t>
    <phoneticPr fontId="1" type="noConversion"/>
  </si>
  <si>
    <t>최성환</t>
    <phoneticPr fontId="1" type="noConversion"/>
  </si>
  <si>
    <t>이광연</t>
    <phoneticPr fontId="1" type="noConversion"/>
  </si>
  <si>
    <t>김호곤</t>
    <phoneticPr fontId="1" type="noConversion"/>
  </si>
  <si>
    <t>김세웅</t>
    <phoneticPr fontId="1" type="noConversion"/>
  </si>
  <si>
    <t>김상규</t>
    <phoneticPr fontId="1" type="noConversion"/>
  </si>
  <si>
    <t>박성빈</t>
    <phoneticPr fontId="1" type="noConversion"/>
  </si>
  <si>
    <t>이진환</t>
    <phoneticPr fontId="1" type="noConversion"/>
  </si>
  <si>
    <t>김영운</t>
    <phoneticPr fontId="1" type="noConversion"/>
  </si>
  <si>
    <t>안선진</t>
    <phoneticPr fontId="1" type="noConversion"/>
  </si>
  <si>
    <t>김태환</t>
    <phoneticPr fontId="1" type="noConversion"/>
  </si>
  <si>
    <t>이석현</t>
    <phoneticPr fontId="1" type="noConversion"/>
  </si>
  <si>
    <t>김정호</t>
    <phoneticPr fontId="1" type="noConversion"/>
  </si>
  <si>
    <t>이도연</t>
    <phoneticPr fontId="1" type="noConversion"/>
  </si>
  <si>
    <t>이민제</t>
    <phoneticPr fontId="1" type="noConversion"/>
  </si>
  <si>
    <t>박성환</t>
    <phoneticPr fontId="1" type="noConversion"/>
  </si>
  <si>
    <t>이승민</t>
    <phoneticPr fontId="1" type="noConversion"/>
  </si>
  <si>
    <t>신현빈</t>
    <phoneticPr fontId="1" type="noConversion"/>
  </si>
  <si>
    <t>유동재</t>
    <phoneticPr fontId="1" type="noConversion"/>
  </si>
  <si>
    <t>하민</t>
    <phoneticPr fontId="1" type="noConversion"/>
  </si>
  <si>
    <t>김경민</t>
    <phoneticPr fontId="1" type="noConversion"/>
  </si>
  <si>
    <t>강준철</t>
    <phoneticPr fontId="1" type="noConversion"/>
  </si>
  <si>
    <t>박진우</t>
    <phoneticPr fontId="1" type="noConversion"/>
  </si>
  <si>
    <t>이승현</t>
    <phoneticPr fontId="1" type="noConversion"/>
  </si>
  <si>
    <t>최찬영</t>
    <phoneticPr fontId="1" type="noConversion"/>
  </si>
  <si>
    <t>정윤택</t>
    <phoneticPr fontId="1" type="noConversion"/>
  </si>
  <si>
    <t>김승훈</t>
    <phoneticPr fontId="1" type="noConversion"/>
  </si>
  <si>
    <t>김태윤</t>
    <phoneticPr fontId="1" type="noConversion"/>
  </si>
  <si>
    <t>이승진</t>
    <phoneticPr fontId="1" type="noConversion"/>
  </si>
  <si>
    <t>053</t>
    <phoneticPr fontId="1" type="noConversion"/>
  </si>
  <si>
    <t>057</t>
    <phoneticPr fontId="1" type="noConversion"/>
  </si>
  <si>
    <t>040</t>
    <phoneticPr fontId="1" type="noConversion"/>
  </si>
  <si>
    <t>038</t>
    <phoneticPr fontId="1" type="noConversion"/>
  </si>
  <si>
    <t>034</t>
    <phoneticPr fontId="1" type="noConversion"/>
  </si>
  <si>
    <t>918</t>
    <phoneticPr fontId="1" type="noConversion"/>
  </si>
  <si>
    <t>056</t>
    <phoneticPr fontId="1" type="noConversion"/>
  </si>
  <si>
    <t>616</t>
    <phoneticPr fontId="1" type="noConversion"/>
  </si>
  <si>
    <t>514</t>
    <phoneticPr fontId="1" type="noConversion"/>
  </si>
  <si>
    <t>949</t>
    <phoneticPr fontId="1" type="noConversion"/>
  </si>
  <si>
    <t>950</t>
    <phoneticPr fontId="1" type="noConversion"/>
  </si>
  <si>
    <t>050</t>
    <phoneticPr fontId="1" type="noConversion"/>
  </si>
  <si>
    <t>608</t>
    <phoneticPr fontId="1" type="noConversion"/>
  </si>
  <si>
    <t>520</t>
    <phoneticPr fontId="1" type="noConversion"/>
  </si>
  <si>
    <t>044</t>
    <phoneticPr fontId="1" type="noConversion"/>
  </si>
  <si>
    <t>694</t>
    <phoneticPr fontId="1" type="noConversion"/>
  </si>
  <si>
    <t>790</t>
    <phoneticPr fontId="1" type="noConversion"/>
  </si>
  <si>
    <t>951</t>
    <phoneticPr fontId="1" type="noConversion"/>
  </si>
  <si>
    <t>054</t>
    <phoneticPr fontId="1" type="noConversion"/>
  </si>
  <si>
    <t>506</t>
    <phoneticPr fontId="1" type="noConversion"/>
  </si>
  <si>
    <t>004</t>
    <phoneticPr fontId="1" type="noConversion"/>
  </si>
  <si>
    <t>078</t>
    <phoneticPr fontId="1" type="noConversion"/>
  </si>
  <si>
    <t>654</t>
    <phoneticPr fontId="1" type="noConversion"/>
  </si>
  <si>
    <t>051</t>
    <phoneticPr fontId="1" type="noConversion"/>
  </si>
  <si>
    <t>912</t>
    <phoneticPr fontId="1" type="noConversion"/>
  </si>
  <si>
    <t>952</t>
    <phoneticPr fontId="1" type="noConversion"/>
  </si>
  <si>
    <t>부안군청</t>
    <phoneticPr fontId="1" type="noConversion"/>
  </si>
  <si>
    <t>보령시청</t>
    <phoneticPr fontId="1" type="noConversion"/>
  </si>
  <si>
    <t>충북요트협회</t>
    <phoneticPr fontId="1" type="noConversion"/>
  </si>
  <si>
    <t>한국해양대학교3</t>
    <phoneticPr fontId="1" type="noConversion"/>
  </si>
  <si>
    <t>충남대학교1</t>
    <phoneticPr fontId="1" type="noConversion"/>
  </si>
  <si>
    <t>여수고등학교1</t>
    <phoneticPr fontId="1" type="noConversion"/>
  </si>
  <si>
    <t>동원고등학교1</t>
    <phoneticPr fontId="1" type="noConversion"/>
  </si>
  <si>
    <t>동원고등학교3</t>
    <phoneticPr fontId="1" type="noConversion"/>
  </si>
  <si>
    <t>충남해양과학고등학교</t>
    <phoneticPr fontId="1" type="noConversion"/>
  </si>
  <si>
    <t>경기고등학교2</t>
    <phoneticPr fontId="1" type="noConversion"/>
  </si>
  <si>
    <t>충남대학교2</t>
    <phoneticPr fontId="1" type="noConversion"/>
  </si>
  <si>
    <t>한국해양대학교2</t>
    <phoneticPr fontId="1" type="noConversion"/>
  </si>
  <si>
    <t>남녕고등학교1</t>
    <phoneticPr fontId="1" type="noConversion"/>
  </si>
  <si>
    <t>최상원</t>
    <phoneticPr fontId="1" type="noConversion"/>
  </si>
  <si>
    <t>김현익</t>
    <phoneticPr fontId="1" type="noConversion"/>
  </si>
  <si>
    <t>김세중</t>
    <phoneticPr fontId="1" type="noConversion"/>
  </si>
  <si>
    <t>박주형</t>
    <phoneticPr fontId="1" type="noConversion"/>
  </si>
  <si>
    <t>이유나</t>
    <phoneticPr fontId="1" type="noConversion"/>
  </si>
  <si>
    <t>남</t>
    <phoneticPr fontId="1" type="noConversion"/>
  </si>
  <si>
    <t>여</t>
    <phoneticPr fontId="1" type="noConversion"/>
  </si>
  <si>
    <t>봉은중학교3</t>
    <phoneticPr fontId="1" type="noConversion"/>
  </si>
  <si>
    <t>대구체육중학교3</t>
    <phoneticPr fontId="1" type="noConversion"/>
  </si>
  <si>
    <t>구의중학교3</t>
    <phoneticPr fontId="1" type="noConversion"/>
  </si>
  <si>
    <t>박민규</t>
    <phoneticPr fontId="1" type="noConversion"/>
  </si>
  <si>
    <t>이승환</t>
    <phoneticPr fontId="1" type="noConversion"/>
  </si>
  <si>
    <t>박상민</t>
    <phoneticPr fontId="1" type="noConversion"/>
  </si>
  <si>
    <t>이상혁</t>
    <phoneticPr fontId="1" type="noConversion"/>
  </si>
  <si>
    <t>황동근</t>
    <phoneticPr fontId="1" type="noConversion"/>
  </si>
  <si>
    <t>이준성</t>
    <phoneticPr fontId="1" type="noConversion"/>
  </si>
  <si>
    <t>양세윤</t>
    <phoneticPr fontId="1" type="noConversion"/>
  </si>
  <si>
    <t>해강고등학교2</t>
    <phoneticPr fontId="1" type="noConversion"/>
  </si>
  <si>
    <t>광남고등학교3</t>
    <phoneticPr fontId="1" type="noConversion"/>
  </si>
  <si>
    <t>대구체육고등학교1</t>
    <phoneticPr fontId="1" type="noConversion"/>
  </si>
  <si>
    <t>국민대학교2</t>
    <phoneticPr fontId="1" type="noConversion"/>
  </si>
  <si>
    <t>광남고등학교2</t>
    <phoneticPr fontId="1" type="noConversion"/>
  </si>
  <si>
    <t>청담고등학교2</t>
    <phoneticPr fontId="1" type="noConversion"/>
  </si>
  <si>
    <t>광남고등학교1</t>
    <phoneticPr fontId="1" type="noConversion"/>
  </si>
  <si>
    <t>지영민 / 박재하</t>
    <phoneticPr fontId="1" type="noConversion"/>
  </si>
  <si>
    <t>황원오 / 김영빈</t>
    <phoneticPr fontId="1" type="noConversion"/>
  </si>
  <si>
    <t>667</t>
    <phoneticPr fontId="1" type="noConversion"/>
  </si>
  <si>
    <t>옥상운 / 김문성</t>
    <phoneticPr fontId="1" type="noConversion"/>
  </si>
  <si>
    <t>002</t>
    <phoneticPr fontId="1" type="noConversion"/>
  </si>
  <si>
    <t>동원고등학교2</t>
    <phoneticPr fontId="1" type="noConversion"/>
  </si>
  <si>
    <t>이상혁 / 이강준</t>
    <phoneticPr fontId="1" type="noConversion"/>
  </si>
  <si>
    <t>485</t>
    <phoneticPr fontId="1" type="noConversion"/>
  </si>
  <si>
    <t>이서준 / 이상배</t>
    <phoneticPr fontId="1" type="noConversion"/>
  </si>
  <si>
    <t>236</t>
    <phoneticPr fontId="1" type="noConversion"/>
  </si>
  <si>
    <t>여수고등학교1 / 3</t>
    <phoneticPr fontId="1" type="noConversion"/>
  </si>
  <si>
    <t>최보승 / 남건우</t>
    <phoneticPr fontId="1" type="noConversion"/>
  </si>
  <si>
    <t>혼성</t>
    <phoneticPr fontId="1" type="noConversion"/>
  </si>
  <si>
    <t>313</t>
    <phoneticPr fontId="1" type="noConversion"/>
  </si>
  <si>
    <t>신목고3 / 우신고3</t>
    <phoneticPr fontId="1" type="noConversion"/>
  </si>
  <si>
    <t>이관우 / 추연경</t>
    <phoneticPr fontId="1" type="noConversion"/>
  </si>
  <si>
    <t>478</t>
    <phoneticPr fontId="1" type="noConversion"/>
  </si>
  <si>
    <t>여수고1 / 부영여고2</t>
    <phoneticPr fontId="1" type="noConversion"/>
  </si>
  <si>
    <t>정동운 / 문성준</t>
    <phoneticPr fontId="1" type="noConversion"/>
  </si>
  <si>
    <t>이상민 / 윤현호</t>
    <phoneticPr fontId="1" type="noConversion"/>
  </si>
  <si>
    <t>711</t>
    <phoneticPr fontId="1" type="noConversion"/>
  </si>
  <si>
    <t>정현민 / 박용현</t>
    <phoneticPr fontId="1" type="noConversion"/>
  </si>
  <si>
    <t>111</t>
    <phoneticPr fontId="1" type="noConversion"/>
  </si>
  <si>
    <t>박기동 / 신상민</t>
    <phoneticPr fontId="1" type="noConversion"/>
  </si>
  <si>
    <t>077</t>
    <phoneticPr fontId="1" type="noConversion"/>
  </si>
  <si>
    <t>김장남 / 배상우</t>
    <phoneticPr fontId="1" type="noConversion"/>
  </si>
  <si>
    <t>003</t>
    <phoneticPr fontId="1" type="noConversion"/>
  </si>
  <si>
    <t>김혜민 / 정건우</t>
    <phoneticPr fontId="1" type="noConversion"/>
  </si>
  <si>
    <t>005</t>
    <phoneticPr fontId="1" type="noConversion"/>
  </si>
  <si>
    <t>박재완 / 한철규</t>
    <phoneticPr fontId="1" type="noConversion"/>
  </si>
  <si>
    <t>022</t>
    <phoneticPr fontId="1" type="noConversion"/>
  </si>
  <si>
    <t>구현모 / 김동원</t>
    <phoneticPr fontId="1" type="noConversion"/>
  </si>
  <si>
    <t>한국해양대학교3 / 2</t>
    <phoneticPr fontId="1" type="noConversion"/>
  </si>
  <si>
    <t>이동규 / 이원재</t>
    <phoneticPr fontId="1" type="noConversion"/>
  </si>
  <si>
    <t>김근수 / 송민재</t>
    <phoneticPr fontId="1" type="noConversion"/>
  </si>
  <si>
    <t>진준오 / 김인수</t>
    <phoneticPr fontId="1" type="noConversion"/>
  </si>
  <si>
    <t>신승모 / 이동현</t>
    <phoneticPr fontId="1" type="noConversion"/>
  </si>
  <si>
    <t>안준성 / 박주현</t>
    <phoneticPr fontId="1" type="noConversion"/>
  </si>
  <si>
    <t>박병기 / 윤해광</t>
    <phoneticPr fontId="1" type="noConversion"/>
  </si>
  <si>
    <t>김인섭 / 김형익</t>
    <phoneticPr fontId="1" type="noConversion"/>
  </si>
  <si>
    <t>411</t>
    <phoneticPr fontId="1" type="noConversion"/>
  </si>
  <si>
    <t>117</t>
    <phoneticPr fontId="1" type="noConversion"/>
  </si>
  <si>
    <t>477</t>
    <phoneticPr fontId="1" type="noConversion"/>
  </si>
  <si>
    <t>771</t>
    <phoneticPr fontId="1" type="noConversion"/>
  </si>
  <si>
    <t>883</t>
    <phoneticPr fontId="1" type="noConversion"/>
  </si>
  <si>
    <t>138</t>
    <phoneticPr fontId="1" type="noConversion"/>
  </si>
  <si>
    <t>324</t>
    <phoneticPr fontId="1" type="noConversion"/>
  </si>
  <si>
    <t>262</t>
    <phoneticPr fontId="1" type="noConversion"/>
  </si>
  <si>
    <t>142</t>
    <phoneticPr fontId="1" type="noConversion"/>
  </si>
  <si>
    <t>유망주(만23세 이하)</t>
  </si>
  <si>
    <t>유망주(만23세 이하)</t>
    <phoneticPr fontId="1" type="noConversion"/>
  </si>
  <si>
    <t>랭킹3위</t>
    <phoneticPr fontId="1" type="noConversion"/>
  </si>
  <si>
    <t>비고</t>
    <phoneticPr fontId="1" type="noConversion"/>
  </si>
  <si>
    <t>246</t>
    <phoneticPr fontId="1" type="noConversion"/>
  </si>
  <si>
    <t>인천공항고등학교3</t>
    <phoneticPr fontId="1" type="noConversion"/>
  </si>
  <si>
    <t>이대성</t>
    <phoneticPr fontId="1" type="noConversion"/>
  </si>
  <si>
    <t>청파초등학교5</t>
    <phoneticPr fontId="1" type="noConversion"/>
  </si>
  <si>
    <t>오윤기</t>
    <phoneticPr fontId="1" type="noConversion"/>
  </si>
  <si>
    <t>재석초등학교6</t>
    <phoneticPr fontId="1" type="noConversion"/>
  </si>
  <si>
    <t>김동현</t>
    <phoneticPr fontId="1" type="noConversion"/>
  </si>
  <si>
    <t>포항제철초등학교6</t>
    <phoneticPr fontId="1" type="noConversion"/>
  </si>
  <si>
    <t>성민규</t>
    <phoneticPr fontId="1" type="noConversion"/>
  </si>
  <si>
    <t>안산시요트협회1</t>
    <phoneticPr fontId="1" type="noConversion"/>
  </si>
  <si>
    <t>계민준</t>
    <phoneticPr fontId="1" type="noConversion"/>
  </si>
  <si>
    <t>설악초등학교5</t>
    <phoneticPr fontId="1" type="noConversion"/>
  </si>
  <si>
    <t>박주이</t>
    <phoneticPr fontId="1" type="noConversion"/>
  </si>
  <si>
    <t>무선중학교3</t>
    <phoneticPr fontId="1" type="noConversion"/>
  </si>
  <si>
    <t>최가은</t>
    <phoneticPr fontId="1" type="noConversion"/>
  </si>
  <si>
    <t>정송현</t>
    <phoneticPr fontId="1" type="noConversion"/>
  </si>
  <si>
    <t>동백중학교1</t>
    <phoneticPr fontId="1" type="noConversion"/>
  </si>
  <si>
    <t>김동휘</t>
    <phoneticPr fontId="1" type="noConversion"/>
  </si>
  <si>
    <t>039</t>
    <phoneticPr fontId="1" type="noConversion"/>
  </si>
  <si>
    <t>후포중학교2</t>
    <phoneticPr fontId="1" type="noConversion"/>
  </si>
  <si>
    <t>X</t>
    <phoneticPr fontId="1" type="noConversion"/>
  </si>
  <si>
    <t>이승현</t>
    <phoneticPr fontId="1" type="noConversion"/>
  </si>
  <si>
    <t>강준철</t>
    <phoneticPr fontId="1" type="noConversion"/>
  </si>
  <si>
    <t>078</t>
    <phoneticPr fontId="1" type="noConversion"/>
  </si>
  <si>
    <t>충남대학교1</t>
    <phoneticPr fontId="1" type="noConversion"/>
  </si>
  <si>
    <t>충남대학교2</t>
    <phoneticPr fontId="1" type="noConversion"/>
  </si>
  <si>
    <t>성채림</t>
    <phoneticPr fontId="1" type="noConversion"/>
  </si>
  <si>
    <t>안산시요트협회2</t>
    <phoneticPr fontId="1" type="noConversion"/>
  </si>
  <si>
    <t>유망주(만23세 이하) 1위</t>
    <phoneticPr fontId="1" type="noConversion"/>
  </si>
  <si>
    <t>유망주(만23세 이하)</t>
    <phoneticPr fontId="1" type="noConversion"/>
  </si>
  <si>
    <t>김용현</t>
    <phoneticPr fontId="1" type="noConversion"/>
  </si>
  <si>
    <t>604</t>
    <phoneticPr fontId="1" type="noConversion"/>
  </si>
  <si>
    <t>충남해양과학고등학교3</t>
    <phoneticPr fontId="1" type="noConversion"/>
  </si>
  <si>
    <t>이준성</t>
    <phoneticPr fontId="1" type="noConversion"/>
  </si>
  <si>
    <t>청담고등학교2</t>
    <phoneticPr fontId="1" type="noConversion"/>
  </si>
  <si>
    <t>이상경</t>
    <phoneticPr fontId="1" type="noConversion"/>
  </si>
  <si>
    <t>윤성문</t>
    <phoneticPr fontId="1" type="noConversion"/>
  </si>
  <si>
    <t>국민대학교1</t>
    <phoneticPr fontId="1" type="noConversion"/>
  </si>
  <si>
    <t>울산대학교1</t>
    <phoneticPr fontId="1" type="noConversion"/>
  </si>
  <si>
    <t>정성경 / 김태윤</t>
    <phoneticPr fontId="1" type="noConversion"/>
  </si>
  <si>
    <t>혼성</t>
    <phoneticPr fontId="1" type="noConversion"/>
  </si>
  <si>
    <t>양운고등학교2 / 1</t>
    <phoneticPr fontId="1" type="noConversion"/>
  </si>
  <si>
    <t>서해찬 / 문현성</t>
    <phoneticPr fontId="1" type="noConversion"/>
  </si>
  <si>
    <t>강원대1 / 신라대1</t>
    <phoneticPr fontId="1" type="noConversion"/>
  </si>
  <si>
    <t>오강택 / 최원빈</t>
    <phoneticPr fontId="1" type="noConversion"/>
  </si>
  <si>
    <t>충남대학교4 / 2</t>
    <phoneticPr fontId="1" type="noConversion"/>
  </si>
  <si>
    <t>전주현 / 권진경</t>
    <phoneticPr fontId="1" type="noConversion"/>
  </si>
  <si>
    <t>랭킹4위</t>
    <phoneticPr fontId="1" type="noConversion"/>
  </si>
  <si>
    <t>채희상</t>
    <phoneticPr fontId="1" type="noConversion"/>
  </si>
  <si>
    <t>레이저요트협회</t>
    <phoneticPr fontId="1" type="noConversion"/>
  </si>
  <si>
    <t>045</t>
    <phoneticPr fontId="1" type="noConversion"/>
  </si>
  <si>
    <t>23척</t>
    <phoneticPr fontId="1" type="noConversion"/>
  </si>
  <si>
    <t>14척</t>
    <phoneticPr fontId="1" type="noConversion"/>
  </si>
  <si>
    <t>078</t>
    <phoneticPr fontId="1" type="noConversion"/>
  </si>
  <si>
    <t>추연경</t>
    <phoneticPr fontId="1" type="noConversion"/>
  </si>
  <si>
    <t>35</t>
    <phoneticPr fontId="1" type="noConversion"/>
  </si>
  <si>
    <t>김시인</t>
    <phoneticPr fontId="1" type="noConversion"/>
  </si>
  <si>
    <t>129</t>
    <phoneticPr fontId="1" type="noConversion"/>
  </si>
  <si>
    <t>무선중학교3</t>
    <phoneticPr fontId="1" type="noConversion"/>
  </si>
  <si>
    <t>해강중학교3</t>
    <phoneticPr fontId="1" type="noConversion"/>
  </si>
  <si>
    <t>부영여자고2</t>
    <phoneticPr fontId="1" type="noConversion"/>
  </si>
  <si>
    <t>전북대학교3</t>
    <phoneticPr fontId="1" type="noConversion"/>
  </si>
  <si>
    <t>10척</t>
    <phoneticPr fontId="1" type="noConversion"/>
  </si>
  <si>
    <t>김경덕 / 류해석</t>
    <phoneticPr fontId="1" type="noConversion"/>
  </si>
  <si>
    <t>9척</t>
    <phoneticPr fontId="1" type="noConversion"/>
  </si>
  <si>
    <t>2019.07.15.</t>
    <phoneticPr fontId="1" type="noConversion"/>
  </si>
  <si>
    <t>11척</t>
    <phoneticPr fontId="1" type="noConversion"/>
  </si>
  <si>
    <t>28척</t>
    <phoneticPr fontId="1" type="noConversion"/>
  </si>
  <si>
    <t>6척</t>
    <phoneticPr fontId="1" type="noConversion"/>
  </si>
  <si>
    <t>1척</t>
    <phoneticPr fontId="1" type="noConversion"/>
  </si>
  <si>
    <t>김단영</t>
    <phoneticPr fontId="1" type="noConversion"/>
  </si>
  <si>
    <t>052</t>
    <phoneticPr fontId="1" type="noConversion"/>
  </si>
  <si>
    <t>5척</t>
    <phoneticPr fontId="1" type="noConversion"/>
  </si>
  <si>
    <t>동아대학교2</t>
    <phoneticPr fontId="1" type="noConversion"/>
  </si>
  <si>
    <t>7척</t>
    <phoneticPr fontId="1" type="noConversion"/>
  </si>
  <si>
    <t>2척</t>
    <phoneticPr fontId="1" type="noConversion"/>
  </si>
  <si>
    <t>부안제일고3</t>
    <phoneticPr fontId="1" type="noConversion"/>
  </si>
  <si>
    <t>21척</t>
    <phoneticPr fontId="1" type="noConversion"/>
  </si>
  <si>
    <t>김정호/이승현</t>
    <phoneticPr fontId="1" type="noConversion"/>
  </si>
  <si>
    <t>서울시요트협회</t>
    <phoneticPr fontId="1" type="noConversion"/>
  </si>
  <si>
    <t>김용현 / 이강준</t>
    <phoneticPr fontId="1" type="noConversion"/>
  </si>
  <si>
    <t>충남해양과학고 3/ 1</t>
    <phoneticPr fontId="1" type="noConversion"/>
  </si>
  <si>
    <t>양윤성</t>
    <phoneticPr fontId="1" type="noConversion"/>
  </si>
  <si>
    <t>도련초등학교 5</t>
    <phoneticPr fontId="1" type="noConversion"/>
  </si>
  <si>
    <t>노우석</t>
    <phoneticPr fontId="1" type="noConversion"/>
  </si>
  <si>
    <t>용남초등학교 5</t>
    <phoneticPr fontId="1" type="noConversion"/>
  </si>
  <si>
    <t>동원중학교 2</t>
    <phoneticPr fontId="1" type="noConversion"/>
  </si>
  <si>
    <t>최지우</t>
    <phoneticPr fontId="1" type="noConversion"/>
  </si>
  <si>
    <t>유시욱</t>
    <phoneticPr fontId="1" type="noConversion"/>
  </si>
  <si>
    <t>인천공항중 1</t>
    <phoneticPr fontId="1" type="noConversion"/>
  </si>
  <si>
    <t>김사랑</t>
    <phoneticPr fontId="1" type="noConversion"/>
  </si>
  <si>
    <t>광도초등학교 6</t>
    <phoneticPr fontId="1" type="noConversion"/>
  </si>
  <si>
    <t>공수현</t>
    <phoneticPr fontId="1" type="noConversion"/>
  </si>
  <si>
    <t>현화중학교 1</t>
    <phoneticPr fontId="1" type="noConversion"/>
  </si>
  <si>
    <t>615</t>
    <phoneticPr fontId="1" type="noConversion"/>
  </si>
  <si>
    <t>대구체육고등학교 1</t>
    <phoneticPr fontId="1" type="noConversion"/>
  </si>
  <si>
    <t>305</t>
    <phoneticPr fontId="1" type="noConversion"/>
  </si>
  <si>
    <t>백승준</t>
    <phoneticPr fontId="1" type="noConversion"/>
  </si>
  <si>
    <t>19-7차 경향위 통해 선발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</si>
</sst>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177" fontId="7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7" fontId="4" fillId="3" borderId="2" xfId="0" applyNumberFormat="1" applyFont="1" applyFill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177" fontId="7" fillId="0" borderId="1" xfId="0" applyNumberFormat="1" applyFont="1" applyBorder="1" applyAlignment="1">
      <alignment horizontal="center" vertical="top" wrapText="1"/>
    </xf>
    <xf numFmtId="180" fontId="4" fillId="0" borderId="2" xfId="0" applyNumberFormat="1" applyFont="1" applyBorder="1" applyAlignment="1">
      <alignment horizontal="center" vertical="center"/>
    </xf>
    <xf numFmtId="180" fontId="4" fillId="3" borderId="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indent="2"/>
    </xf>
    <xf numFmtId="177" fontId="4" fillId="0" borderId="2" xfId="0" applyNumberFormat="1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177" fontId="7" fillId="0" borderId="9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177" fontId="4" fillId="0" borderId="3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49" fontId="7" fillId="3" borderId="1" xfId="0" applyNumberFormat="1" applyFont="1" applyFill="1" applyBorder="1" applyAlignment="1">
      <alignment horizontal="center" vertical="top" wrapText="1"/>
    </xf>
    <xf numFmtId="177" fontId="7" fillId="3" borderId="1" xfId="0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 vertical="top" wrapText="1"/>
    </xf>
    <xf numFmtId="177" fontId="7" fillId="3" borderId="11" xfId="0" applyNumberFormat="1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79" fontId="6" fillId="2" borderId="2" xfId="1" quotePrefix="1" applyNumberFormat="1" applyFont="1" applyFill="1" applyBorder="1" applyAlignment="1">
      <alignment horizontal="center" vertical="center"/>
    </xf>
    <xf numFmtId="180" fontId="4" fillId="0" borderId="2" xfId="0" applyNumberFormat="1" applyFont="1" applyFill="1" applyBorder="1" applyAlignment="1">
      <alignment horizontal="center" vertical="center"/>
    </xf>
    <xf numFmtId="180" fontId="4" fillId="0" borderId="3" xfId="0" applyNumberFormat="1" applyFont="1" applyFill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top" wrapText="1"/>
    </xf>
    <xf numFmtId="49" fontId="7" fillId="3" borderId="9" xfId="0" applyNumberFormat="1" applyFont="1" applyFill="1" applyBorder="1" applyAlignment="1">
      <alignment horizontal="center" vertical="top" wrapText="1"/>
    </xf>
    <xf numFmtId="0" fontId="4" fillId="3" borderId="3" xfId="0" quotePrefix="1" applyFont="1" applyFill="1" applyBorder="1" applyAlignment="1">
      <alignment horizontal="center" vertical="center" wrapText="1"/>
    </xf>
    <xf numFmtId="176" fontId="4" fillId="3" borderId="3" xfId="0" applyNumberFormat="1" applyFont="1" applyFill="1" applyBorder="1" applyAlignment="1">
      <alignment horizontal="center" vertical="center" wrapText="1"/>
    </xf>
    <xf numFmtId="177" fontId="4" fillId="3" borderId="3" xfId="0" applyNumberFormat="1" applyFont="1" applyFill="1" applyBorder="1" applyAlignment="1">
      <alignment horizontal="center" vertical="center" wrapText="1"/>
    </xf>
    <xf numFmtId="177" fontId="7" fillId="3" borderId="9" xfId="0" applyNumberFormat="1" applyFont="1" applyFill="1" applyBorder="1" applyAlignment="1">
      <alignment horizontal="center" vertical="top" wrapText="1"/>
    </xf>
    <xf numFmtId="177" fontId="4" fillId="3" borderId="3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177" fontId="7" fillId="3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0" fontId="4" fillId="0" borderId="9" xfId="0" applyFont="1" applyBorder="1" applyAlignment="1">
      <alignment horizontal="left" vertical="center" indent="2"/>
    </xf>
    <xf numFmtId="0" fontId="4" fillId="0" borderId="1" xfId="0" applyFont="1" applyBorder="1" applyAlignment="1">
      <alignment horizontal="left" vertical="center" indent="2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/>
    </xf>
    <xf numFmtId="177" fontId="7" fillId="0" borderId="12" xfId="0" applyNumberFormat="1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4" fillId="0" borderId="2" xfId="0" quotePrefix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7" fontId="7" fillId="0" borderId="11" xfId="0" applyNumberFormat="1" applyFont="1" applyFill="1" applyBorder="1" applyAlignment="1">
      <alignment horizontal="center" vertical="top" wrapText="1"/>
    </xf>
    <xf numFmtId="177" fontId="7" fillId="0" borderId="1" xfId="0" applyNumberFormat="1" applyFont="1" applyFill="1" applyBorder="1" applyAlignment="1">
      <alignment horizontal="center" vertical="top" wrapText="1"/>
    </xf>
    <xf numFmtId="177" fontId="4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top" wrapText="1"/>
    </xf>
    <xf numFmtId="49" fontId="7" fillId="0" borderId="2" xfId="0" applyNumberFormat="1" applyFont="1" applyFill="1" applyBorder="1" applyAlignment="1">
      <alignment horizontal="center" vertical="top" wrapText="1"/>
    </xf>
    <xf numFmtId="177" fontId="7" fillId="0" borderId="2" xfId="0" applyNumberFormat="1" applyFont="1" applyFill="1" applyBorder="1" applyAlignment="1">
      <alignment horizontal="center" vertical="top" wrapText="1"/>
    </xf>
    <xf numFmtId="180" fontId="4" fillId="3" borderId="3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/>
    </xf>
    <xf numFmtId="176" fontId="4" fillId="4" borderId="3" xfId="0" applyNumberFormat="1" applyFont="1" applyFill="1" applyBorder="1" applyAlignment="1">
      <alignment horizontal="center" vertical="center" wrapText="1"/>
    </xf>
    <xf numFmtId="177" fontId="4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top" wrapText="1"/>
    </xf>
    <xf numFmtId="49" fontId="7" fillId="4" borderId="1" xfId="0" applyNumberFormat="1" applyFont="1" applyFill="1" applyBorder="1" applyAlignment="1">
      <alignment horizontal="center" vertical="top" wrapText="1"/>
    </xf>
    <xf numFmtId="0" fontId="4" fillId="4" borderId="2" xfId="0" quotePrefix="1" applyFont="1" applyFill="1" applyBorder="1" applyAlignment="1">
      <alignment horizontal="center" vertical="center" wrapText="1"/>
    </xf>
    <xf numFmtId="177" fontId="7" fillId="4" borderId="11" xfId="0" applyNumberFormat="1" applyFont="1" applyFill="1" applyBorder="1" applyAlignment="1">
      <alignment horizontal="center" vertical="top" wrapText="1"/>
    </xf>
    <xf numFmtId="177" fontId="7" fillId="4" borderId="1" xfId="0" applyNumberFormat="1" applyFont="1" applyFill="1" applyBorder="1" applyAlignment="1">
      <alignment horizontal="center" vertical="top" wrapText="1"/>
    </xf>
    <xf numFmtId="177" fontId="4" fillId="4" borderId="2" xfId="0" applyNumberFormat="1" applyFont="1" applyFill="1" applyBorder="1" applyAlignment="1">
      <alignment horizontal="center" vertical="center"/>
    </xf>
    <xf numFmtId="180" fontId="4" fillId="4" borderId="2" xfId="0" applyNumberFormat="1" applyFont="1" applyFill="1" applyBorder="1" applyAlignment="1">
      <alignment horizontal="center" vertical="center"/>
    </xf>
    <xf numFmtId="49" fontId="4" fillId="0" borderId="2" xfId="0" quotePrefix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48"/>
  <sheetViews>
    <sheetView tabSelected="1" zoomScale="70" zoomScaleNormal="70" zoomScaleSheetLayoutView="85" workbookViewId="0">
      <pane ySplit="5" topLeftCell="A6" activePane="bottomLeft" state="frozen"/>
      <selection pane="bottomLeft" activeCell="Q9" sqref="Q9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customWidth="1"/>
    <col min="5" max="5" width="12.5" style="2" hidden="1" customWidth="1"/>
    <col min="6" max="6" width="18.19921875" style="2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19" width="9" style="2" customWidth="1"/>
    <col min="20" max="16384" width="9" style="2"/>
  </cols>
  <sheetData>
    <row r="1" spans="1:17" ht="25.2" x14ac:dyDescent="0.4">
      <c r="A1" s="1" t="s">
        <v>63</v>
      </c>
      <c r="B1" s="1"/>
      <c r="C1" s="1"/>
      <c r="F1" s="3"/>
      <c r="I1" s="7"/>
      <c r="J1" s="2"/>
    </row>
    <row r="2" spans="1:17" x14ac:dyDescent="0.4">
      <c r="A2" s="3" t="s">
        <v>13</v>
      </c>
      <c r="B2" s="3"/>
      <c r="D2" s="4" t="s">
        <v>487</v>
      </c>
      <c r="F2" s="3"/>
      <c r="I2" s="7"/>
      <c r="J2" s="2"/>
    </row>
    <row r="3" spans="1:17" ht="17.399999999999999" customHeight="1" x14ac:dyDescent="0.4">
      <c r="A3" s="103" t="s">
        <v>2</v>
      </c>
      <c r="B3" s="104" t="s">
        <v>0</v>
      </c>
      <c r="C3" s="110" t="s">
        <v>15</v>
      </c>
      <c r="D3" s="104" t="s">
        <v>9</v>
      </c>
      <c r="E3" s="110" t="s">
        <v>14</v>
      </c>
      <c r="F3" s="104" t="s">
        <v>1</v>
      </c>
      <c r="G3" s="103" t="s">
        <v>5</v>
      </c>
      <c r="H3" s="103" t="s">
        <v>20</v>
      </c>
      <c r="I3" s="104" t="s">
        <v>16</v>
      </c>
      <c r="J3" s="104"/>
      <c r="K3" s="104"/>
      <c r="L3" s="107" t="s">
        <v>17</v>
      </c>
      <c r="M3" s="108"/>
      <c r="N3" s="109"/>
      <c r="O3" s="107" t="s">
        <v>18</v>
      </c>
      <c r="P3" s="108"/>
      <c r="Q3" s="109"/>
    </row>
    <row r="4" spans="1:17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04" t="s">
        <v>6</v>
      </c>
      <c r="J4" s="104"/>
      <c r="K4" s="5">
        <v>34</v>
      </c>
      <c r="L4" s="105" t="s">
        <v>6</v>
      </c>
      <c r="M4" s="106"/>
      <c r="N4" s="5">
        <v>30</v>
      </c>
      <c r="O4" s="105" t="s">
        <v>6</v>
      </c>
      <c r="P4" s="106"/>
      <c r="Q4" s="5" t="s">
        <v>489</v>
      </c>
    </row>
    <row r="5" spans="1:17" x14ac:dyDescent="0.4">
      <c r="A5" s="104"/>
      <c r="B5" s="104"/>
      <c r="C5" s="112"/>
      <c r="D5" s="104"/>
      <c r="E5" s="112"/>
      <c r="F5" s="104"/>
      <c r="G5" s="104"/>
      <c r="H5" s="104"/>
      <c r="I5" s="20" t="s">
        <v>19</v>
      </c>
      <c r="J5" s="20" t="s">
        <v>7</v>
      </c>
      <c r="K5" s="20" t="s">
        <v>8</v>
      </c>
      <c r="L5" s="20" t="s">
        <v>19</v>
      </c>
      <c r="M5" s="20" t="s">
        <v>7</v>
      </c>
      <c r="N5" s="20" t="s">
        <v>8</v>
      </c>
      <c r="O5" s="20" t="s">
        <v>19</v>
      </c>
      <c r="P5" s="20" t="s">
        <v>7</v>
      </c>
      <c r="Q5" s="20" t="s">
        <v>8</v>
      </c>
    </row>
    <row r="6" spans="1:17" x14ac:dyDescent="0.4">
      <c r="A6" s="16">
        <v>1</v>
      </c>
      <c r="B6" s="21" t="s">
        <v>169</v>
      </c>
      <c r="C6" s="16"/>
      <c r="D6" s="22">
        <v>477</v>
      </c>
      <c r="E6" s="18"/>
      <c r="F6" s="21" t="s">
        <v>203</v>
      </c>
      <c r="G6" s="17">
        <f>K6+N6+Q6</f>
        <v>92</v>
      </c>
      <c r="H6" s="10">
        <f>I6+L6+O6</f>
        <v>43</v>
      </c>
      <c r="I6" s="22">
        <v>25</v>
      </c>
      <c r="J6" s="22">
        <v>1</v>
      </c>
      <c r="K6" s="30">
        <f>K4-J6+1</f>
        <v>34</v>
      </c>
      <c r="L6" s="10">
        <v>9</v>
      </c>
      <c r="M6" s="10">
        <v>1</v>
      </c>
      <c r="N6" s="23">
        <f t="shared" ref="N6:N23" si="0">$N$4-M6+1</f>
        <v>30</v>
      </c>
      <c r="O6" s="16">
        <v>9</v>
      </c>
      <c r="P6" s="16">
        <v>1</v>
      </c>
      <c r="Q6" s="16">
        <v>28</v>
      </c>
    </row>
    <row r="7" spans="1:17" x14ac:dyDescent="0.4">
      <c r="A7" s="16">
        <v>2</v>
      </c>
      <c r="B7" s="21" t="s">
        <v>170</v>
      </c>
      <c r="C7" s="16"/>
      <c r="D7" s="22">
        <v>516</v>
      </c>
      <c r="E7" s="18"/>
      <c r="F7" s="21" t="s">
        <v>204</v>
      </c>
      <c r="G7" s="17">
        <f t="shared" ref="G7:G42" si="1">K7+N7+Q7</f>
        <v>88</v>
      </c>
      <c r="H7" s="10">
        <f t="shared" ref="H7:H42" si="2">I7+L7+O7</f>
        <v>98</v>
      </c>
      <c r="I7" s="22">
        <v>32</v>
      </c>
      <c r="J7" s="22">
        <v>2</v>
      </c>
      <c r="K7" s="30">
        <f t="shared" ref="K7:K35" si="3">$K$4-J7+1</f>
        <v>33</v>
      </c>
      <c r="L7" s="10">
        <v>28</v>
      </c>
      <c r="M7" s="10">
        <v>2</v>
      </c>
      <c r="N7" s="23">
        <f t="shared" si="0"/>
        <v>29</v>
      </c>
      <c r="O7" s="6">
        <v>38</v>
      </c>
      <c r="P7" s="6">
        <v>3</v>
      </c>
      <c r="Q7" s="6">
        <v>26</v>
      </c>
    </row>
    <row r="8" spans="1:17" x14ac:dyDescent="0.4">
      <c r="A8" s="16">
        <v>3</v>
      </c>
      <c r="B8" s="21" t="s">
        <v>171</v>
      </c>
      <c r="C8" s="16"/>
      <c r="D8" s="22">
        <v>512</v>
      </c>
      <c r="E8" s="18"/>
      <c r="F8" s="21" t="s">
        <v>205</v>
      </c>
      <c r="G8" s="17">
        <f t="shared" si="1"/>
        <v>87</v>
      </c>
      <c r="H8" s="10">
        <f t="shared" si="2"/>
        <v>114</v>
      </c>
      <c r="I8" s="22">
        <v>39</v>
      </c>
      <c r="J8" s="22">
        <v>3</v>
      </c>
      <c r="K8" s="30">
        <f t="shared" si="3"/>
        <v>32</v>
      </c>
      <c r="L8" s="10">
        <v>46</v>
      </c>
      <c r="M8" s="10">
        <v>3</v>
      </c>
      <c r="N8" s="23">
        <f t="shared" si="0"/>
        <v>28</v>
      </c>
      <c r="O8" s="6">
        <v>29</v>
      </c>
      <c r="P8" s="6">
        <v>2</v>
      </c>
      <c r="Q8" s="6">
        <v>27</v>
      </c>
    </row>
    <row r="9" spans="1:17" x14ac:dyDescent="0.4">
      <c r="A9" s="16">
        <v>4</v>
      </c>
      <c r="B9" s="21" t="s">
        <v>175</v>
      </c>
      <c r="C9" s="16"/>
      <c r="D9" s="22">
        <v>476</v>
      </c>
      <c r="E9" s="18"/>
      <c r="F9" s="21" t="s">
        <v>208</v>
      </c>
      <c r="G9" s="17">
        <f>K9+N9+Q9</f>
        <v>75</v>
      </c>
      <c r="H9" s="10">
        <f>I9+L9+O9</f>
        <v>209</v>
      </c>
      <c r="I9" s="22">
        <v>67</v>
      </c>
      <c r="J9" s="22">
        <v>7</v>
      </c>
      <c r="K9" s="30">
        <f>$K$4-J9+1</f>
        <v>28</v>
      </c>
      <c r="L9" s="10">
        <v>96</v>
      </c>
      <c r="M9" s="10">
        <v>8</v>
      </c>
      <c r="N9" s="23">
        <f>$N$4-M9+1</f>
        <v>23</v>
      </c>
      <c r="O9" s="16">
        <v>46</v>
      </c>
      <c r="P9" s="16">
        <v>5</v>
      </c>
      <c r="Q9" s="16">
        <v>24</v>
      </c>
    </row>
    <row r="10" spans="1:17" x14ac:dyDescent="0.4">
      <c r="A10" s="16">
        <v>5</v>
      </c>
      <c r="B10" s="21" t="s">
        <v>176</v>
      </c>
      <c r="C10" s="16"/>
      <c r="D10" s="22">
        <v>453</v>
      </c>
      <c r="E10" s="18"/>
      <c r="F10" s="21" t="s">
        <v>203</v>
      </c>
      <c r="G10" s="17">
        <f>K10+N10+Q10</f>
        <v>74</v>
      </c>
      <c r="H10" s="10">
        <f>I10+L10+O10</f>
        <v>234</v>
      </c>
      <c r="I10" s="22">
        <v>76</v>
      </c>
      <c r="J10" s="22">
        <v>8</v>
      </c>
      <c r="K10" s="30">
        <f>$K$4-J10+1</f>
        <v>27</v>
      </c>
      <c r="L10" s="10">
        <v>92</v>
      </c>
      <c r="M10" s="10">
        <v>6</v>
      </c>
      <c r="N10" s="23">
        <f>$N$4-M10+1</f>
        <v>25</v>
      </c>
      <c r="O10" s="6">
        <v>66</v>
      </c>
      <c r="P10" s="6">
        <v>7</v>
      </c>
      <c r="Q10" s="6">
        <v>22</v>
      </c>
    </row>
    <row r="11" spans="1:17" x14ac:dyDescent="0.4">
      <c r="A11" s="16">
        <v>6</v>
      </c>
      <c r="B11" s="21" t="s">
        <v>177</v>
      </c>
      <c r="C11" s="16"/>
      <c r="D11" s="22">
        <v>400</v>
      </c>
      <c r="E11" s="18"/>
      <c r="F11" s="21" t="s">
        <v>209</v>
      </c>
      <c r="G11" s="17">
        <f>K11+N11+Q11</f>
        <v>69</v>
      </c>
      <c r="H11" s="10">
        <f>I11+L11+O11</f>
        <v>257</v>
      </c>
      <c r="I11" s="22">
        <v>78</v>
      </c>
      <c r="J11" s="22">
        <v>9</v>
      </c>
      <c r="K11" s="30">
        <f>$K$4-J11+1</f>
        <v>26</v>
      </c>
      <c r="L11" s="10">
        <v>109</v>
      </c>
      <c r="M11" s="10">
        <v>9</v>
      </c>
      <c r="N11" s="23">
        <f>$N$4-M11+1</f>
        <v>22</v>
      </c>
      <c r="O11" s="6">
        <v>70</v>
      </c>
      <c r="P11" s="6">
        <v>8</v>
      </c>
      <c r="Q11" s="6">
        <v>21</v>
      </c>
    </row>
    <row r="12" spans="1:17" x14ac:dyDescent="0.4">
      <c r="A12" s="16">
        <v>7</v>
      </c>
      <c r="B12" s="21" t="s">
        <v>179</v>
      </c>
      <c r="C12" s="16"/>
      <c r="D12" s="22">
        <v>450</v>
      </c>
      <c r="E12" s="18"/>
      <c r="F12" s="21" t="s">
        <v>211</v>
      </c>
      <c r="G12" s="17">
        <f>K12+N12+Q12</f>
        <v>67</v>
      </c>
      <c r="H12" s="10">
        <f>I12+L12+O12</f>
        <v>273</v>
      </c>
      <c r="I12" s="22">
        <v>93</v>
      </c>
      <c r="J12" s="22">
        <v>11</v>
      </c>
      <c r="K12" s="30">
        <f>$K$4-J12+1</f>
        <v>24</v>
      </c>
      <c r="L12" s="10">
        <v>142</v>
      </c>
      <c r="M12" s="10">
        <v>13</v>
      </c>
      <c r="N12" s="23">
        <f>$N$4-M12+1</f>
        <v>18</v>
      </c>
      <c r="O12" s="16">
        <v>38</v>
      </c>
      <c r="P12" s="16">
        <v>4</v>
      </c>
      <c r="Q12" s="6">
        <v>25</v>
      </c>
    </row>
    <row r="13" spans="1:17" x14ac:dyDescent="0.4">
      <c r="A13" s="16">
        <v>8</v>
      </c>
      <c r="B13" s="21" t="s">
        <v>184</v>
      </c>
      <c r="C13" s="16"/>
      <c r="D13" s="22">
        <v>401</v>
      </c>
      <c r="E13" s="18"/>
      <c r="F13" s="21" t="s">
        <v>209</v>
      </c>
      <c r="G13" s="17">
        <f>K13+N13+Q13</f>
        <v>59</v>
      </c>
      <c r="H13" s="10">
        <f>I13+L13+O13</f>
        <v>338</v>
      </c>
      <c r="I13" s="22">
        <v>137</v>
      </c>
      <c r="J13" s="22">
        <v>16</v>
      </c>
      <c r="K13" s="30">
        <f>$K$4-J13+1</f>
        <v>19</v>
      </c>
      <c r="L13" s="10">
        <v>146</v>
      </c>
      <c r="M13" s="10">
        <v>14</v>
      </c>
      <c r="N13" s="23">
        <f>$N$4-M13+1</f>
        <v>17</v>
      </c>
      <c r="O13" s="16">
        <v>55</v>
      </c>
      <c r="P13" s="16">
        <v>6</v>
      </c>
      <c r="Q13" s="16">
        <v>23</v>
      </c>
    </row>
    <row r="14" spans="1:17" x14ac:dyDescent="0.4">
      <c r="A14" s="16">
        <v>9</v>
      </c>
      <c r="B14" s="21" t="s">
        <v>182</v>
      </c>
      <c r="C14" s="16"/>
      <c r="D14" s="22">
        <v>392</v>
      </c>
      <c r="E14" s="18"/>
      <c r="F14" s="21" t="s">
        <v>214</v>
      </c>
      <c r="G14" s="17">
        <f>K14+N14+Q14</f>
        <v>59</v>
      </c>
      <c r="H14" s="10">
        <f>I14+L14+O14</f>
        <v>353</v>
      </c>
      <c r="I14" s="22">
        <v>126</v>
      </c>
      <c r="J14" s="22">
        <v>14</v>
      </c>
      <c r="K14" s="30">
        <f>$K$4-J14+1</f>
        <v>21</v>
      </c>
      <c r="L14" s="10">
        <v>134</v>
      </c>
      <c r="M14" s="10">
        <v>11</v>
      </c>
      <c r="N14" s="23">
        <f>$N$4-M14+1</f>
        <v>20</v>
      </c>
      <c r="O14" s="6">
        <v>93</v>
      </c>
      <c r="P14" s="6">
        <v>11</v>
      </c>
      <c r="Q14" s="6">
        <v>18</v>
      </c>
    </row>
    <row r="15" spans="1:17" x14ac:dyDescent="0.4">
      <c r="A15" s="16">
        <v>10</v>
      </c>
      <c r="B15" s="21" t="s">
        <v>173</v>
      </c>
      <c r="C15" s="16"/>
      <c r="D15" s="22">
        <v>487</v>
      </c>
      <c r="E15" s="18"/>
      <c r="F15" s="21" t="s">
        <v>207</v>
      </c>
      <c r="G15" s="17">
        <f t="shared" si="1"/>
        <v>57</v>
      </c>
      <c r="H15" s="10">
        <f t="shared" si="2"/>
        <v>134</v>
      </c>
      <c r="I15" s="22">
        <v>60</v>
      </c>
      <c r="J15" s="22">
        <v>5</v>
      </c>
      <c r="K15" s="30">
        <f t="shared" si="3"/>
        <v>30</v>
      </c>
      <c r="L15" s="10">
        <v>74</v>
      </c>
      <c r="M15" s="10">
        <v>4</v>
      </c>
      <c r="N15" s="23">
        <f t="shared" si="0"/>
        <v>27</v>
      </c>
      <c r="O15" s="6">
        <v>0</v>
      </c>
      <c r="P15" s="6">
        <v>0</v>
      </c>
      <c r="Q15" s="6">
        <v>0</v>
      </c>
    </row>
    <row r="16" spans="1:17" x14ac:dyDescent="0.4">
      <c r="A16" s="16">
        <v>11</v>
      </c>
      <c r="B16" s="21" t="s">
        <v>185</v>
      </c>
      <c r="C16" s="16"/>
      <c r="D16" s="22">
        <v>428</v>
      </c>
      <c r="E16" s="18"/>
      <c r="F16" s="21" t="s">
        <v>216</v>
      </c>
      <c r="G16" s="17">
        <f>K16+N16+Q16</f>
        <v>57</v>
      </c>
      <c r="H16" s="10">
        <f>I16+L16+O16</f>
        <v>357</v>
      </c>
      <c r="I16" s="22">
        <v>144</v>
      </c>
      <c r="J16" s="22">
        <v>17</v>
      </c>
      <c r="K16" s="30">
        <f>$K$4-J16+1</f>
        <v>18</v>
      </c>
      <c r="L16" s="10">
        <v>139</v>
      </c>
      <c r="M16" s="10">
        <v>12</v>
      </c>
      <c r="N16" s="23">
        <f>$N$4-M16+1</f>
        <v>19</v>
      </c>
      <c r="O16" s="6">
        <v>74</v>
      </c>
      <c r="P16" s="6">
        <v>9</v>
      </c>
      <c r="Q16" s="6">
        <v>20</v>
      </c>
    </row>
    <row r="17" spans="1:17" x14ac:dyDescent="0.4">
      <c r="A17" s="16">
        <v>12</v>
      </c>
      <c r="B17" s="21" t="s">
        <v>174</v>
      </c>
      <c r="C17" s="16"/>
      <c r="D17" s="22">
        <v>513</v>
      </c>
      <c r="E17" s="18"/>
      <c r="F17" s="21" t="s">
        <v>205</v>
      </c>
      <c r="G17" s="17">
        <f t="shared" si="1"/>
        <v>55</v>
      </c>
      <c r="H17" s="10">
        <f t="shared" si="2"/>
        <v>140</v>
      </c>
      <c r="I17" s="22">
        <v>62</v>
      </c>
      <c r="J17" s="22">
        <v>6</v>
      </c>
      <c r="K17" s="30">
        <f t="shared" si="3"/>
        <v>29</v>
      </c>
      <c r="L17" s="10">
        <v>78</v>
      </c>
      <c r="M17" s="10">
        <v>5</v>
      </c>
      <c r="N17" s="23">
        <f t="shared" si="0"/>
        <v>26</v>
      </c>
      <c r="O17" s="6">
        <v>0</v>
      </c>
      <c r="P17" s="6">
        <v>0</v>
      </c>
      <c r="Q17" s="6">
        <v>0</v>
      </c>
    </row>
    <row r="18" spans="1:17" x14ac:dyDescent="0.4">
      <c r="A18" s="16">
        <v>13</v>
      </c>
      <c r="B18" s="21" t="s">
        <v>181</v>
      </c>
      <c r="C18" s="16"/>
      <c r="D18" s="22">
        <v>485</v>
      </c>
      <c r="E18" s="18"/>
      <c r="F18" s="21" t="s">
        <v>213</v>
      </c>
      <c r="G18" s="17">
        <f>K18+N18+Q18</f>
        <v>51</v>
      </c>
      <c r="H18" s="10">
        <f>I18+L18+O18</f>
        <v>416</v>
      </c>
      <c r="I18" s="22">
        <v>109</v>
      </c>
      <c r="J18" s="22">
        <v>13</v>
      </c>
      <c r="K18" s="30">
        <f>$K$4-J18+1</f>
        <v>22</v>
      </c>
      <c r="L18" s="10">
        <v>197</v>
      </c>
      <c r="M18" s="10">
        <v>18</v>
      </c>
      <c r="N18" s="23">
        <f>$N$4-M18+1</f>
        <v>13</v>
      </c>
      <c r="O18" s="6">
        <v>110</v>
      </c>
      <c r="P18" s="6">
        <v>13</v>
      </c>
      <c r="Q18" s="6">
        <v>16</v>
      </c>
    </row>
    <row r="19" spans="1:17" x14ac:dyDescent="0.4">
      <c r="A19" s="16">
        <v>14</v>
      </c>
      <c r="B19" s="21" t="s">
        <v>183</v>
      </c>
      <c r="C19" s="16"/>
      <c r="D19" s="22">
        <v>507</v>
      </c>
      <c r="E19" s="18"/>
      <c r="F19" s="21" t="s">
        <v>215</v>
      </c>
      <c r="G19" s="17">
        <f>K19+N19+Q19</f>
        <v>51</v>
      </c>
      <c r="H19" s="10">
        <f>I19+L19+O19</f>
        <v>422</v>
      </c>
      <c r="I19" s="22">
        <v>126</v>
      </c>
      <c r="J19" s="22">
        <v>15</v>
      </c>
      <c r="K19" s="30">
        <f>$K$4-J19+1</f>
        <v>20</v>
      </c>
      <c r="L19" s="10">
        <v>186</v>
      </c>
      <c r="M19" s="10">
        <v>17</v>
      </c>
      <c r="N19" s="23">
        <f>$N$4-M19+1</f>
        <v>14</v>
      </c>
      <c r="O19" s="16">
        <v>110</v>
      </c>
      <c r="P19" s="16">
        <v>12</v>
      </c>
      <c r="Q19" s="16">
        <v>17</v>
      </c>
    </row>
    <row r="20" spans="1:17" x14ac:dyDescent="0.4">
      <c r="A20" s="16">
        <v>15</v>
      </c>
      <c r="B20" s="21" t="s">
        <v>188</v>
      </c>
      <c r="C20" s="16"/>
      <c r="D20" s="22">
        <v>449</v>
      </c>
      <c r="E20" s="18"/>
      <c r="F20" s="21" t="s">
        <v>211</v>
      </c>
      <c r="G20" s="17">
        <f>K20+N20+Q20</f>
        <v>50</v>
      </c>
      <c r="H20" s="10">
        <f>I20+L20+O20</f>
        <v>390</v>
      </c>
      <c r="I20" s="22">
        <v>166</v>
      </c>
      <c r="J20" s="22">
        <v>20</v>
      </c>
      <c r="K20" s="30">
        <f>$K$4-J20+1</f>
        <v>15</v>
      </c>
      <c r="L20" s="10">
        <v>147</v>
      </c>
      <c r="M20" s="10">
        <v>15</v>
      </c>
      <c r="N20" s="23">
        <f>$N$4-M20+1</f>
        <v>16</v>
      </c>
      <c r="O20" s="16">
        <v>77</v>
      </c>
      <c r="P20" s="16">
        <v>10</v>
      </c>
      <c r="Q20" s="6">
        <v>19</v>
      </c>
    </row>
    <row r="21" spans="1:17" x14ac:dyDescent="0.4">
      <c r="A21" s="16">
        <v>16</v>
      </c>
      <c r="B21" s="21" t="s">
        <v>178</v>
      </c>
      <c r="C21" s="16"/>
      <c r="D21" s="22">
        <v>451</v>
      </c>
      <c r="E21" s="18"/>
      <c r="F21" s="21" t="s">
        <v>210</v>
      </c>
      <c r="G21" s="17">
        <f>K21+N21+Q21</f>
        <v>49</v>
      </c>
      <c r="H21" s="10">
        <f>I21+L21+O21</f>
        <v>179</v>
      </c>
      <c r="I21" s="22">
        <v>84</v>
      </c>
      <c r="J21" s="22">
        <v>10</v>
      </c>
      <c r="K21" s="30">
        <f>$K$4-J21+1</f>
        <v>25</v>
      </c>
      <c r="L21" s="10">
        <v>95</v>
      </c>
      <c r="M21" s="10">
        <v>7</v>
      </c>
      <c r="N21" s="23">
        <f>$N$4-M21+1</f>
        <v>24</v>
      </c>
      <c r="O21" s="6">
        <v>0</v>
      </c>
      <c r="P21" s="6">
        <v>0</v>
      </c>
      <c r="Q21" s="6">
        <v>0</v>
      </c>
    </row>
    <row r="22" spans="1:17" x14ac:dyDescent="0.4">
      <c r="A22" s="16">
        <v>17</v>
      </c>
      <c r="B22" s="21" t="s">
        <v>186</v>
      </c>
      <c r="C22" s="16"/>
      <c r="D22" s="22">
        <v>469</v>
      </c>
      <c r="E22" s="18"/>
      <c r="F22" s="21" t="s">
        <v>217</v>
      </c>
      <c r="G22" s="17">
        <f>K22+N22+Q22</f>
        <v>46</v>
      </c>
      <c r="H22" s="10">
        <f>I22+L22+O22</f>
        <v>434</v>
      </c>
      <c r="I22" s="22">
        <v>155</v>
      </c>
      <c r="J22" s="22">
        <v>18</v>
      </c>
      <c r="K22" s="30">
        <f>$K$4-J22+1</f>
        <v>17</v>
      </c>
      <c r="L22" s="10">
        <v>153</v>
      </c>
      <c r="M22" s="10">
        <v>16</v>
      </c>
      <c r="N22" s="23">
        <f>$N$4-M22+1</f>
        <v>15</v>
      </c>
      <c r="O22" s="6">
        <v>126</v>
      </c>
      <c r="P22" s="6">
        <v>15</v>
      </c>
      <c r="Q22" s="16">
        <v>14</v>
      </c>
    </row>
    <row r="23" spans="1:17" x14ac:dyDescent="0.4">
      <c r="A23" s="16">
        <v>18</v>
      </c>
      <c r="B23" s="21" t="s">
        <v>180</v>
      </c>
      <c r="C23" s="16"/>
      <c r="D23" s="22">
        <v>502</v>
      </c>
      <c r="E23" s="18"/>
      <c r="F23" s="21" t="s">
        <v>212</v>
      </c>
      <c r="G23" s="17">
        <f t="shared" si="1"/>
        <v>44</v>
      </c>
      <c r="H23" s="10">
        <f t="shared" si="2"/>
        <v>225</v>
      </c>
      <c r="I23" s="22">
        <v>107</v>
      </c>
      <c r="J23" s="22">
        <v>12</v>
      </c>
      <c r="K23" s="30">
        <f t="shared" si="3"/>
        <v>23</v>
      </c>
      <c r="L23" s="10">
        <v>118</v>
      </c>
      <c r="M23" s="10">
        <v>10</v>
      </c>
      <c r="N23" s="23">
        <f t="shared" si="0"/>
        <v>21</v>
      </c>
      <c r="O23" s="6">
        <v>0</v>
      </c>
      <c r="P23" s="6">
        <v>0</v>
      </c>
      <c r="Q23" s="6">
        <v>0</v>
      </c>
    </row>
    <row r="24" spans="1:17" x14ac:dyDescent="0.4">
      <c r="A24" s="16">
        <v>19</v>
      </c>
      <c r="B24" s="21" t="s">
        <v>172</v>
      </c>
      <c r="C24" s="16"/>
      <c r="D24" s="22">
        <v>437</v>
      </c>
      <c r="E24" s="18"/>
      <c r="F24" s="21" t="s">
        <v>206</v>
      </c>
      <c r="G24" s="17">
        <f t="shared" si="1"/>
        <v>31</v>
      </c>
      <c r="H24" s="10">
        <f t="shared" si="2"/>
        <v>56</v>
      </c>
      <c r="I24" s="22">
        <v>56</v>
      </c>
      <c r="J24" s="22">
        <v>4</v>
      </c>
      <c r="K24" s="30">
        <f t="shared" si="3"/>
        <v>31</v>
      </c>
      <c r="L24" s="10">
        <v>0</v>
      </c>
      <c r="M24" s="10">
        <v>0</v>
      </c>
      <c r="N24" s="23">
        <v>0</v>
      </c>
      <c r="O24" s="6">
        <v>0</v>
      </c>
      <c r="P24" s="6">
        <v>0</v>
      </c>
      <c r="Q24" s="6">
        <v>0</v>
      </c>
    </row>
    <row r="25" spans="1:17" x14ac:dyDescent="0.4">
      <c r="A25" s="16">
        <v>20</v>
      </c>
      <c r="B25" s="38" t="s">
        <v>187</v>
      </c>
      <c r="C25" s="25"/>
      <c r="D25" s="39">
        <v>457</v>
      </c>
      <c r="E25" s="26"/>
      <c r="F25" s="38" t="s">
        <v>218</v>
      </c>
      <c r="G25" s="17">
        <f t="shared" si="1"/>
        <v>28</v>
      </c>
      <c r="H25" s="10">
        <f t="shared" si="2"/>
        <v>367</v>
      </c>
      <c r="I25" s="39">
        <v>156</v>
      </c>
      <c r="J25" s="39">
        <v>19</v>
      </c>
      <c r="K25" s="30">
        <f t="shared" si="3"/>
        <v>16</v>
      </c>
      <c r="L25" s="10">
        <v>211</v>
      </c>
      <c r="M25" s="10">
        <v>19</v>
      </c>
      <c r="N25" s="23">
        <f>$N$4-M25+1</f>
        <v>12</v>
      </c>
      <c r="O25" s="6">
        <v>0</v>
      </c>
      <c r="P25" s="6">
        <v>0</v>
      </c>
      <c r="Q25" s="6">
        <v>0</v>
      </c>
    </row>
    <row r="26" spans="1:17" x14ac:dyDescent="0.4">
      <c r="A26" s="16">
        <v>21</v>
      </c>
      <c r="B26" s="6" t="s">
        <v>195</v>
      </c>
      <c r="C26" s="6"/>
      <c r="D26" s="6">
        <v>298</v>
      </c>
      <c r="E26" s="6"/>
      <c r="F26" s="6" t="s">
        <v>223</v>
      </c>
      <c r="G26" s="17">
        <f t="shared" si="1"/>
        <v>27</v>
      </c>
      <c r="H26" s="10">
        <f t="shared" si="2"/>
        <v>669</v>
      </c>
      <c r="I26" s="6">
        <v>282</v>
      </c>
      <c r="J26" s="22">
        <v>27</v>
      </c>
      <c r="K26" s="30">
        <f t="shared" si="3"/>
        <v>8</v>
      </c>
      <c r="L26" s="6">
        <v>234</v>
      </c>
      <c r="M26" s="6">
        <v>21</v>
      </c>
      <c r="N26" s="23">
        <f>$N$4-M26+1</f>
        <v>10</v>
      </c>
      <c r="O26" s="6">
        <v>153</v>
      </c>
      <c r="P26" s="6">
        <v>20</v>
      </c>
      <c r="Q26" s="16">
        <v>9</v>
      </c>
    </row>
    <row r="27" spans="1:17" x14ac:dyDescent="0.4">
      <c r="A27" s="16">
        <v>22</v>
      </c>
      <c r="B27" s="6" t="s">
        <v>196</v>
      </c>
      <c r="C27" s="6"/>
      <c r="D27" s="6">
        <v>355</v>
      </c>
      <c r="E27" s="6"/>
      <c r="F27" s="6" t="s">
        <v>216</v>
      </c>
      <c r="G27" s="17">
        <f>K27+N27+Q27</f>
        <v>25</v>
      </c>
      <c r="H27" s="10">
        <f>I27+L27+O27</f>
        <v>680</v>
      </c>
      <c r="I27" s="6">
        <v>284</v>
      </c>
      <c r="J27" s="22">
        <v>28</v>
      </c>
      <c r="K27" s="30">
        <f>$K$4-J27+1</f>
        <v>7</v>
      </c>
      <c r="L27" s="6">
        <v>261</v>
      </c>
      <c r="M27" s="6">
        <v>25</v>
      </c>
      <c r="N27" s="23">
        <f>$N$4-M27+1</f>
        <v>6</v>
      </c>
      <c r="O27" s="6">
        <v>135</v>
      </c>
      <c r="P27" s="6">
        <v>17</v>
      </c>
      <c r="Q27" s="6">
        <v>12</v>
      </c>
    </row>
    <row r="28" spans="1:17" x14ac:dyDescent="0.4">
      <c r="A28" s="16">
        <v>23</v>
      </c>
      <c r="B28" s="6" t="s">
        <v>426</v>
      </c>
      <c r="C28" s="6"/>
      <c r="D28" s="6">
        <v>354</v>
      </c>
      <c r="E28" s="6"/>
      <c r="F28" s="6" t="s">
        <v>427</v>
      </c>
      <c r="G28" s="17">
        <f>K28+N28+Q28</f>
        <v>24</v>
      </c>
      <c r="H28" s="10">
        <f>I28+L28+O28</f>
        <v>363</v>
      </c>
      <c r="I28" s="6">
        <v>0</v>
      </c>
      <c r="J28" s="70">
        <v>0</v>
      </c>
      <c r="K28" s="6">
        <v>0</v>
      </c>
      <c r="L28" s="6">
        <v>231</v>
      </c>
      <c r="M28" s="6">
        <v>20</v>
      </c>
      <c r="N28" s="23">
        <f>$N$4-M28+1</f>
        <v>11</v>
      </c>
      <c r="O28" s="6">
        <v>132</v>
      </c>
      <c r="P28" s="6">
        <v>16</v>
      </c>
      <c r="Q28" s="16">
        <v>13</v>
      </c>
    </row>
    <row r="29" spans="1:17" x14ac:dyDescent="0.4">
      <c r="A29" s="16">
        <v>24</v>
      </c>
      <c r="B29" s="50" t="s">
        <v>201</v>
      </c>
      <c r="C29" s="50"/>
      <c r="D29" s="50">
        <v>352</v>
      </c>
      <c r="E29" s="50"/>
      <c r="F29" s="50" t="s">
        <v>226</v>
      </c>
      <c r="G29" s="17">
        <f>K29+N29+Q29</f>
        <v>22</v>
      </c>
      <c r="H29" s="10">
        <f>I29+L29+O29</f>
        <v>676</v>
      </c>
      <c r="I29" s="50">
        <v>300</v>
      </c>
      <c r="J29" s="39">
        <v>33</v>
      </c>
      <c r="K29" s="41">
        <f>$K$4-J29+1</f>
        <v>2</v>
      </c>
      <c r="L29" s="50">
        <v>262</v>
      </c>
      <c r="M29" s="50">
        <v>26</v>
      </c>
      <c r="N29" s="51">
        <f>$N$4-M29+1</f>
        <v>5</v>
      </c>
      <c r="O29" s="6">
        <v>114</v>
      </c>
      <c r="P29" s="6">
        <v>14</v>
      </c>
      <c r="Q29" s="16">
        <v>15</v>
      </c>
    </row>
    <row r="30" spans="1:17" x14ac:dyDescent="0.4">
      <c r="A30" s="16">
        <v>25</v>
      </c>
      <c r="B30" s="6" t="s">
        <v>424</v>
      </c>
      <c r="C30" s="6"/>
      <c r="D30" s="6">
        <v>474</v>
      </c>
      <c r="E30" s="6"/>
      <c r="F30" s="6" t="s">
        <v>425</v>
      </c>
      <c r="G30" s="17">
        <f>K30+N30+Q30</f>
        <v>18</v>
      </c>
      <c r="H30" s="10">
        <f>I30+L30+O30</f>
        <v>391</v>
      </c>
      <c r="I30" s="6">
        <v>0</v>
      </c>
      <c r="J30" s="71">
        <v>0</v>
      </c>
      <c r="K30" s="30">
        <v>0</v>
      </c>
      <c r="L30" s="6">
        <v>252</v>
      </c>
      <c r="M30" s="6">
        <v>24</v>
      </c>
      <c r="N30" s="23">
        <f>$N$4-M30+1</f>
        <v>7</v>
      </c>
      <c r="O30" s="6">
        <v>139</v>
      </c>
      <c r="P30" s="6">
        <v>18</v>
      </c>
      <c r="Q30" s="16">
        <v>11</v>
      </c>
    </row>
    <row r="31" spans="1:17" x14ac:dyDescent="0.4">
      <c r="A31" s="16">
        <v>26</v>
      </c>
      <c r="B31" s="6" t="s">
        <v>198</v>
      </c>
      <c r="C31" s="6"/>
      <c r="D31" s="6">
        <v>395</v>
      </c>
      <c r="E31" s="6"/>
      <c r="F31" s="6" t="s">
        <v>508</v>
      </c>
      <c r="G31" s="17">
        <f>K31+N31+Q31</f>
        <v>15</v>
      </c>
      <c r="H31" s="10">
        <f>I31+L31+O31</f>
        <v>441</v>
      </c>
      <c r="I31" s="6">
        <v>289</v>
      </c>
      <c r="J31" s="56">
        <v>30</v>
      </c>
      <c r="K31" s="30">
        <f>$K$4-J31+1</f>
        <v>5</v>
      </c>
      <c r="L31" s="6">
        <v>0</v>
      </c>
      <c r="M31" s="6">
        <v>0</v>
      </c>
      <c r="N31" s="23">
        <v>0</v>
      </c>
      <c r="O31" s="6">
        <v>152</v>
      </c>
      <c r="P31" s="6">
        <v>19</v>
      </c>
      <c r="Q31" s="16">
        <v>10</v>
      </c>
    </row>
    <row r="32" spans="1:17" x14ac:dyDescent="0.4">
      <c r="A32" s="16">
        <v>27</v>
      </c>
      <c r="B32" s="6" t="s">
        <v>200</v>
      </c>
      <c r="C32" s="6"/>
      <c r="D32" s="6">
        <v>200</v>
      </c>
      <c r="E32" s="6"/>
      <c r="F32" s="6" t="s">
        <v>225</v>
      </c>
      <c r="G32" s="17">
        <f>K32+N32+Q32</f>
        <v>15</v>
      </c>
      <c r="H32" s="10">
        <f>I32+L32+O32</f>
        <v>747</v>
      </c>
      <c r="I32" s="6">
        <v>299</v>
      </c>
      <c r="J32" s="56">
        <v>32</v>
      </c>
      <c r="K32" s="30">
        <f>$K$4-J32+1</f>
        <v>3</v>
      </c>
      <c r="L32" s="6">
        <v>281</v>
      </c>
      <c r="M32" s="6">
        <v>27</v>
      </c>
      <c r="N32" s="23">
        <f>$N$4-M32+1</f>
        <v>4</v>
      </c>
      <c r="O32" s="6">
        <v>167</v>
      </c>
      <c r="P32" s="6">
        <v>21</v>
      </c>
      <c r="Q32" s="16">
        <v>8</v>
      </c>
    </row>
    <row r="33" spans="1:17" x14ac:dyDescent="0.4">
      <c r="A33" s="16">
        <v>28</v>
      </c>
      <c r="B33" s="6" t="s">
        <v>189</v>
      </c>
      <c r="C33" s="6"/>
      <c r="D33" s="6">
        <v>495</v>
      </c>
      <c r="E33" s="6"/>
      <c r="F33" s="6" t="s">
        <v>219</v>
      </c>
      <c r="G33" s="17">
        <f t="shared" si="1"/>
        <v>14</v>
      </c>
      <c r="H33" s="10">
        <f t="shared" si="2"/>
        <v>177</v>
      </c>
      <c r="I33" s="6">
        <v>177</v>
      </c>
      <c r="J33" s="22">
        <v>21</v>
      </c>
      <c r="K33" s="30">
        <f t="shared" si="3"/>
        <v>14</v>
      </c>
      <c r="L33" s="6">
        <v>0</v>
      </c>
      <c r="M33" s="6">
        <v>0</v>
      </c>
      <c r="N33" s="23">
        <v>0</v>
      </c>
      <c r="O33" s="6">
        <v>0</v>
      </c>
      <c r="P33" s="6">
        <v>0</v>
      </c>
      <c r="Q33" s="6">
        <v>0</v>
      </c>
    </row>
    <row r="34" spans="1:17" x14ac:dyDescent="0.4">
      <c r="A34" s="16">
        <v>29</v>
      </c>
      <c r="B34" s="6" t="s">
        <v>190</v>
      </c>
      <c r="C34" s="6"/>
      <c r="D34" s="6">
        <v>503</v>
      </c>
      <c r="E34" s="6"/>
      <c r="F34" s="6" t="s">
        <v>220</v>
      </c>
      <c r="G34" s="17">
        <f t="shared" si="1"/>
        <v>13</v>
      </c>
      <c r="H34" s="10">
        <f t="shared" si="2"/>
        <v>189</v>
      </c>
      <c r="I34" s="6">
        <v>189</v>
      </c>
      <c r="J34" s="39">
        <v>22</v>
      </c>
      <c r="K34" s="30">
        <f t="shared" si="3"/>
        <v>13</v>
      </c>
      <c r="L34" s="6">
        <v>0</v>
      </c>
      <c r="M34" s="6">
        <v>0</v>
      </c>
      <c r="N34" s="23">
        <v>0</v>
      </c>
      <c r="O34" s="6">
        <v>0</v>
      </c>
      <c r="P34" s="6">
        <v>0</v>
      </c>
      <c r="Q34" s="6">
        <v>0</v>
      </c>
    </row>
    <row r="35" spans="1:17" x14ac:dyDescent="0.4">
      <c r="A35" s="16">
        <v>30</v>
      </c>
      <c r="B35" s="6" t="s">
        <v>191</v>
      </c>
      <c r="C35" s="6"/>
      <c r="D35" s="6">
        <v>353</v>
      </c>
      <c r="E35" s="6"/>
      <c r="F35" s="6" t="s">
        <v>211</v>
      </c>
      <c r="G35" s="17">
        <f t="shared" si="1"/>
        <v>12</v>
      </c>
      <c r="H35" s="10">
        <f t="shared" si="2"/>
        <v>202</v>
      </c>
      <c r="I35" s="6">
        <v>202</v>
      </c>
      <c r="J35" s="22">
        <v>23</v>
      </c>
      <c r="K35" s="30">
        <f t="shared" si="3"/>
        <v>12</v>
      </c>
      <c r="L35" s="6">
        <v>0</v>
      </c>
      <c r="M35" s="6">
        <v>0</v>
      </c>
      <c r="N35" s="23">
        <v>0</v>
      </c>
      <c r="O35" s="6">
        <v>0</v>
      </c>
      <c r="P35" s="6">
        <v>0</v>
      </c>
      <c r="Q35" s="6">
        <v>0</v>
      </c>
    </row>
    <row r="36" spans="1:17" x14ac:dyDescent="0.4">
      <c r="A36" s="16">
        <v>31</v>
      </c>
      <c r="B36" s="6" t="s">
        <v>192</v>
      </c>
      <c r="C36" s="6"/>
      <c r="D36" s="6">
        <v>494</v>
      </c>
      <c r="E36" s="6"/>
      <c r="F36" s="6" t="s">
        <v>221</v>
      </c>
      <c r="G36" s="17">
        <f t="shared" si="1"/>
        <v>11</v>
      </c>
      <c r="H36" s="10">
        <f t="shared" si="2"/>
        <v>224</v>
      </c>
      <c r="I36" s="6">
        <v>224</v>
      </c>
      <c r="J36" s="22">
        <v>24</v>
      </c>
      <c r="K36" s="30">
        <f>$K$4-J36+1</f>
        <v>11</v>
      </c>
      <c r="L36" s="6">
        <v>0</v>
      </c>
      <c r="M36" s="6">
        <v>0</v>
      </c>
      <c r="N36" s="23">
        <v>0</v>
      </c>
      <c r="O36" s="6">
        <v>0</v>
      </c>
      <c r="P36" s="6">
        <v>0</v>
      </c>
      <c r="Q36" s="6">
        <v>0</v>
      </c>
    </row>
    <row r="37" spans="1:17" x14ac:dyDescent="0.4">
      <c r="A37" s="16">
        <v>32</v>
      </c>
      <c r="B37" s="6" t="s">
        <v>199</v>
      </c>
      <c r="C37" s="6"/>
      <c r="D37" s="6">
        <v>301</v>
      </c>
      <c r="E37" s="6"/>
      <c r="F37" s="6" t="s">
        <v>253</v>
      </c>
      <c r="G37" s="17">
        <f>K37+N37+Q37</f>
        <v>11</v>
      </c>
      <c r="H37" s="10">
        <f>I37+L37+O37</f>
        <v>785</v>
      </c>
      <c r="I37" s="6">
        <v>292</v>
      </c>
      <c r="J37" s="56">
        <v>31</v>
      </c>
      <c r="K37" s="30">
        <f>$K$4-J37+1</f>
        <v>4</v>
      </c>
      <c r="L37" s="6">
        <v>308</v>
      </c>
      <c r="M37" s="6">
        <v>29</v>
      </c>
      <c r="N37" s="23">
        <f>$N$4-M37+1</f>
        <v>2</v>
      </c>
      <c r="O37" s="6">
        <v>185</v>
      </c>
      <c r="P37" s="6">
        <v>24</v>
      </c>
      <c r="Q37" s="16">
        <v>5</v>
      </c>
    </row>
    <row r="38" spans="1:17" x14ac:dyDescent="0.4">
      <c r="A38" s="16">
        <v>33</v>
      </c>
      <c r="B38" s="6" t="s">
        <v>193</v>
      </c>
      <c r="C38" s="6"/>
      <c r="D38" s="6">
        <v>500</v>
      </c>
      <c r="E38" s="6"/>
      <c r="F38" s="6" t="s">
        <v>222</v>
      </c>
      <c r="G38" s="17">
        <f t="shared" si="1"/>
        <v>10</v>
      </c>
      <c r="H38" s="10">
        <f t="shared" si="2"/>
        <v>243</v>
      </c>
      <c r="I38" s="6">
        <v>243</v>
      </c>
      <c r="J38" s="22">
        <v>25</v>
      </c>
      <c r="K38" s="30">
        <f>$K$4-J38+1</f>
        <v>10</v>
      </c>
      <c r="L38" s="6">
        <v>0</v>
      </c>
      <c r="M38" s="6">
        <v>0</v>
      </c>
      <c r="N38" s="23">
        <v>0</v>
      </c>
      <c r="O38" s="6">
        <v>0</v>
      </c>
      <c r="P38" s="6">
        <v>0</v>
      </c>
      <c r="Q38" s="6">
        <v>0</v>
      </c>
    </row>
    <row r="39" spans="1:17" x14ac:dyDescent="0.4">
      <c r="A39" s="16">
        <v>34</v>
      </c>
      <c r="B39" s="6" t="s">
        <v>428</v>
      </c>
      <c r="C39" s="6"/>
      <c r="D39" s="6">
        <v>499</v>
      </c>
      <c r="E39" s="6"/>
      <c r="F39" s="6" t="s">
        <v>429</v>
      </c>
      <c r="G39" s="17">
        <f t="shared" si="1"/>
        <v>9</v>
      </c>
      <c r="H39" s="10">
        <f t="shared" si="2"/>
        <v>243</v>
      </c>
      <c r="I39" s="6">
        <v>0</v>
      </c>
      <c r="J39" s="70">
        <v>0</v>
      </c>
      <c r="K39" s="6">
        <v>0</v>
      </c>
      <c r="L39" s="6">
        <v>243</v>
      </c>
      <c r="M39" s="6">
        <v>22</v>
      </c>
      <c r="N39" s="23">
        <f>$N$4-M39+1</f>
        <v>9</v>
      </c>
      <c r="O39" s="6">
        <v>0</v>
      </c>
      <c r="P39" s="6">
        <v>0</v>
      </c>
      <c r="Q39" s="6">
        <v>0</v>
      </c>
    </row>
    <row r="40" spans="1:17" x14ac:dyDescent="0.4">
      <c r="A40" s="16">
        <v>35</v>
      </c>
      <c r="B40" s="6" t="s">
        <v>194</v>
      </c>
      <c r="C40" s="6"/>
      <c r="D40" s="6">
        <v>439</v>
      </c>
      <c r="E40" s="6"/>
      <c r="F40" s="6" t="s">
        <v>218</v>
      </c>
      <c r="G40" s="17">
        <f t="shared" si="1"/>
        <v>9</v>
      </c>
      <c r="H40" s="10">
        <f t="shared" si="2"/>
        <v>252</v>
      </c>
      <c r="I40" s="6">
        <v>252</v>
      </c>
      <c r="J40" s="22">
        <v>26</v>
      </c>
      <c r="K40" s="30">
        <f>$K$4-J40+1</f>
        <v>9</v>
      </c>
      <c r="L40" s="6">
        <v>0</v>
      </c>
      <c r="M40" s="6">
        <v>0</v>
      </c>
      <c r="N40" s="23">
        <v>0</v>
      </c>
      <c r="O40" s="6">
        <v>0</v>
      </c>
      <c r="P40" s="6">
        <v>0</v>
      </c>
      <c r="Q40" s="6">
        <v>0</v>
      </c>
    </row>
    <row r="41" spans="1:17" x14ac:dyDescent="0.4">
      <c r="A41" s="16">
        <v>36</v>
      </c>
      <c r="B41" s="6" t="s">
        <v>197</v>
      </c>
      <c r="C41" s="6"/>
      <c r="D41" s="6">
        <v>497</v>
      </c>
      <c r="E41" s="6"/>
      <c r="F41" s="6" t="s">
        <v>222</v>
      </c>
      <c r="G41" s="17">
        <f t="shared" si="1"/>
        <v>9</v>
      </c>
      <c r="H41" s="10">
        <f t="shared" si="2"/>
        <v>577</v>
      </c>
      <c r="I41" s="6">
        <v>286</v>
      </c>
      <c r="J41" s="22">
        <v>29</v>
      </c>
      <c r="K41" s="30">
        <f>$K$4-J41+1</f>
        <v>6</v>
      </c>
      <c r="L41" s="6">
        <v>291</v>
      </c>
      <c r="M41" s="6">
        <v>28</v>
      </c>
      <c r="N41" s="23">
        <f t="shared" ref="N41:N42" si="4">$N$4-M41+1</f>
        <v>3</v>
      </c>
      <c r="O41" s="6">
        <v>0</v>
      </c>
      <c r="P41" s="6">
        <v>0</v>
      </c>
      <c r="Q41" s="6">
        <v>0</v>
      </c>
    </row>
    <row r="42" spans="1:17" x14ac:dyDescent="0.4">
      <c r="A42" s="16">
        <v>37</v>
      </c>
      <c r="B42" s="6" t="s">
        <v>430</v>
      </c>
      <c r="C42" s="6"/>
      <c r="D42" s="6">
        <v>465</v>
      </c>
      <c r="E42" s="6"/>
      <c r="F42" s="6" t="s">
        <v>431</v>
      </c>
      <c r="G42" s="17">
        <f t="shared" si="1"/>
        <v>8</v>
      </c>
      <c r="H42" s="10">
        <f t="shared" si="2"/>
        <v>249</v>
      </c>
      <c r="I42" s="6">
        <v>0</v>
      </c>
      <c r="J42" s="70">
        <v>0</v>
      </c>
      <c r="K42" s="6">
        <v>0</v>
      </c>
      <c r="L42" s="6">
        <v>249</v>
      </c>
      <c r="M42" s="6">
        <v>23</v>
      </c>
      <c r="N42" s="23">
        <f t="shared" si="4"/>
        <v>8</v>
      </c>
      <c r="O42" s="6">
        <v>0</v>
      </c>
      <c r="P42" s="6">
        <v>0</v>
      </c>
      <c r="Q42" s="6">
        <v>0</v>
      </c>
    </row>
    <row r="43" spans="1:17" x14ac:dyDescent="0.4">
      <c r="A43" s="16">
        <v>38</v>
      </c>
      <c r="B43" s="6" t="s">
        <v>504</v>
      </c>
      <c r="C43" s="6"/>
      <c r="D43" s="6">
        <v>298</v>
      </c>
      <c r="E43" s="6"/>
      <c r="F43" s="6" t="s">
        <v>505</v>
      </c>
      <c r="G43" s="17">
        <f t="shared" ref="G43" si="5">K43+N43+Q43</f>
        <v>7</v>
      </c>
      <c r="H43" s="10">
        <f t="shared" ref="H43" si="6">I43+L43+O43</f>
        <v>168</v>
      </c>
      <c r="I43" s="6">
        <v>0</v>
      </c>
      <c r="J43" s="6">
        <v>0</v>
      </c>
      <c r="K43" s="23">
        <v>0</v>
      </c>
      <c r="L43" s="6">
        <v>0</v>
      </c>
      <c r="M43" s="6">
        <v>0</v>
      </c>
      <c r="N43" s="23">
        <v>0</v>
      </c>
      <c r="O43" s="6">
        <v>168</v>
      </c>
      <c r="P43" s="6">
        <v>22</v>
      </c>
      <c r="Q43" s="6">
        <v>7</v>
      </c>
    </row>
    <row r="44" spans="1:17" x14ac:dyDescent="0.4">
      <c r="A44" s="16">
        <v>39</v>
      </c>
      <c r="B44" s="6" t="s">
        <v>509</v>
      </c>
      <c r="C44" s="6"/>
      <c r="D44" s="6">
        <v>486</v>
      </c>
      <c r="E44" s="6"/>
      <c r="F44" s="6" t="s">
        <v>224</v>
      </c>
      <c r="G44" s="17">
        <f t="shared" ref="G44" si="7">K44+N44+Q44</f>
        <v>6</v>
      </c>
      <c r="H44" s="10">
        <f t="shared" ref="H44" si="8">I44+L44+O44</f>
        <v>170</v>
      </c>
      <c r="I44" s="6">
        <v>0</v>
      </c>
      <c r="J44" s="6">
        <v>0</v>
      </c>
      <c r="K44" s="23">
        <v>0</v>
      </c>
      <c r="L44" s="6">
        <v>0</v>
      </c>
      <c r="M44" s="6">
        <v>0</v>
      </c>
      <c r="N44" s="23">
        <v>0</v>
      </c>
      <c r="O44" s="6">
        <v>170</v>
      </c>
      <c r="P44" s="6">
        <v>23</v>
      </c>
      <c r="Q44" s="6">
        <v>6</v>
      </c>
    </row>
    <row r="45" spans="1:17" x14ac:dyDescent="0.4">
      <c r="A45" s="16">
        <v>40</v>
      </c>
      <c r="B45" s="6" t="s">
        <v>510</v>
      </c>
      <c r="C45" s="6"/>
      <c r="D45" s="6">
        <v>253</v>
      </c>
      <c r="E45" s="6"/>
      <c r="F45" s="6" t="s">
        <v>511</v>
      </c>
      <c r="G45" s="17">
        <f t="shared" ref="G45" si="9">K45+N45+Q45</f>
        <v>4</v>
      </c>
      <c r="H45" s="10">
        <f t="shared" ref="H45" si="10">I45+L45+O45</f>
        <v>201</v>
      </c>
      <c r="I45" s="6">
        <v>0</v>
      </c>
      <c r="J45" s="6">
        <v>0</v>
      </c>
      <c r="K45" s="23">
        <v>0</v>
      </c>
      <c r="L45" s="6">
        <v>0</v>
      </c>
      <c r="M45" s="6">
        <v>0</v>
      </c>
      <c r="N45" s="23">
        <v>0</v>
      </c>
      <c r="O45" s="6">
        <v>201</v>
      </c>
      <c r="P45" s="6">
        <v>25</v>
      </c>
      <c r="Q45" s="6">
        <v>4</v>
      </c>
    </row>
    <row r="46" spans="1:17" x14ac:dyDescent="0.4">
      <c r="A46" s="16">
        <v>41</v>
      </c>
      <c r="B46" s="6" t="s">
        <v>506</v>
      </c>
      <c r="C46" s="6"/>
      <c r="D46" s="6">
        <v>353</v>
      </c>
      <c r="E46" s="6"/>
      <c r="F46" s="6" t="s">
        <v>507</v>
      </c>
      <c r="G46" s="17">
        <f t="shared" ref="G46" si="11">K46+N46+Q46</f>
        <v>3</v>
      </c>
      <c r="H46" s="10">
        <f t="shared" ref="H46" si="12">I46+L46+O46</f>
        <v>211</v>
      </c>
      <c r="I46" s="6">
        <v>0</v>
      </c>
      <c r="J46" s="6">
        <v>0</v>
      </c>
      <c r="K46" s="23">
        <v>0</v>
      </c>
      <c r="L46" s="6">
        <v>0</v>
      </c>
      <c r="M46" s="6">
        <v>0</v>
      </c>
      <c r="N46" s="23">
        <v>0</v>
      </c>
      <c r="O46" s="6">
        <v>211</v>
      </c>
      <c r="P46" s="6">
        <v>26</v>
      </c>
      <c r="Q46" s="6">
        <v>3</v>
      </c>
    </row>
    <row r="47" spans="1:17" x14ac:dyDescent="0.4">
      <c r="A47" s="16">
        <v>42</v>
      </c>
      <c r="B47" s="6" t="s">
        <v>432</v>
      </c>
      <c r="C47" s="6"/>
      <c r="D47" s="6">
        <v>519</v>
      </c>
      <c r="E47" s="6"/>
      <c r="F47" s="6" t="s">
        <v>433</v>
      </c>
      <c r="G47" s="17">
        <f>K47+N47+Q47</f>
        <v>3</v>
      </c>
      <c r="H47" s="10">
        <f>I47+L47+O47</f>
        <v>553</v>
      </c>
      <c r="I47" s="6">
        <v>0</v>
      </c>
      <c r="J47" s="29">
        <v>0</v>
      </c>
      <c r="K47" s="6">
        <v>0</v>
      </c>
      <c r="L47" s="6">
        <v>339</v>
      </c>
      <c r="M47" s="6">
        <v>30</v>
      </c>
      <c r="N47" s="23">
        <f>$N$4-M47+1</f>
        <v>1</v>
      </c>
      <c r="O47" s="16">
        <v>214</v>
      </c>
      <c r="P47" s="16">
        <v>27</v>
      </c>
      <c r="Q47" s="6">
        <v>2</v>
      </c>
    </row>
    <row r="48" spans="1:17" x14ac:dyDescent="0.4">
      <c r="A48" s="16">
        <v>43</v>
      </c>
      <c r="B48" s="6" t="s">
        <v>202</v>
      </c>
      <c r="C48" s="6"/>
      <c r="D48" s="6">
        <v>300</v>
      </c>
      <c r="E48" s="6"/>
      <c r="F48" s="6" t="s">
        <v>227</v>
      </c>
      <c r="G48" s="17">
        <f>K48+N48+Q48</f>
        <v>2</v>
      </c>
      <c r="H48" s="10">
        <f>I48+L48+O48</f>
        <v>545</v>
      </c>
      <c r="I48" s="6">
        <v>327</v>
      </c>
      <c r="J48" s="56">
        <v>34</v>
      </c>
      <c r="K48" s="30">
        <f>$K$4-J48+1</f>
        <v>1</v>
      </c>
      <c r="L48" s="6">
        <v>0</v>
      </c>
      <c r="M48" s="6">
        <v>0</v>
      </c>
      <c r="N48" s="23">
        <v>0</v>
      </c>
      <c r="O48" s="6">
        <v>218</v>
      </c>
      <c r="P48" s="6">
        <v>28</v>
      </c>
      <c r="Q48" s="6">
        <v>1</v>
      </c>
    </row>
  </sheetData>
  <sortState xmlns:xlrd2="http://schemas.microsoft.com/office/spreadsheetml/2017/richdata2" ref="B6:N42">
    <sortCondition descending="1" ref="G6:G42"/>
    <sortCondition ref="H6:H42"/>
  </sortState>
  <mergeCells count="14">
    <mergeCell ref="A3:A5"/>
    <mergeCell ref="O4:P4"/>
    <mergeCell ref="L4:M4"/>
    <mergeCell ref="O3:Q3"/>
    <mergeCell ref="L3:N3"/>
    <mergeCell ref="G3:G5"/>
    <mergeCell ref="C3:C5"/>
    <mergeCell ref="B3:B5"/>
    <mergeCell ref="D3:D5"/>
    <mergeCell ref="E3:E5"/>
    <mergeCell ref="F3:F5"/>
    <mergeCell ref="H3:H5"/>
    <mergeCell ref="I3:K3"/>
    <mergeCell ref="I4:J4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75F2-7867-4FA6-BEA0-94D5028F3565}">
  <sheetPr>
    <pageSetUpPr fitToPage="1"/>
  </sheetPr>
  <dimension ref="A1:Q30"/>
  <sheetViews>
    <sheetView zoomScale="70" zoomScaleNormal="70" zoomScaleSheetLayoutView="85" workbookViewId="0">
      <pane ySplit="5" topLeftCell="A6" activePane="bottomLeft" state="frozen"/>
      <selection pane="bottomLeft" activeCell="F25" sqref="F25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customWidth="1"/>
    <col min="5" max="5" width="12.5" style="2" hidden="1" customWidth="1"/>
    <col min="6" max="6" width="20.796875" style="2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16384" width="9" style="2"/>
  </cols>
  <sheetData>
    <row r="1" spans="1:17" ht="25.2" x14ac:dyDescent="0.4">
      <c r="A1" s="1" t="s">
        <v>64</v>
      </c>
      <c r="B1" s="1"/>
      <c r="C1" s="1"/>
      <c r="F1" s="3"/>
      <c r="I1" s="7"/>
      <c r="J1" s="2"/>
    </row>
    <row r="2" spans="1:17" x14ac:dyDescent="0.4">
      <c r="A2" s="3" t="s">
        <v>3</v>
      </c>
      <c r="B2" s="3"/>
      <c r="D2" s="4" t="s">
        <v>487</v>
      </c>
      <c r="F2" s="3"/>
      <c r="I2" s="7"/>
      <c r="J2" s="2"/>
    </row>
    <row r="3" spans="1:17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04" t="s">
        <v>16</v>
      </c>
      <c r="J3" s="104"/>
      <c r="K3" s="104"/>
      <c r="L3" s="107" t="s">
        <v>17</v>
      </c>
      <c r="M3" s="108"/>
      <c r="N3" s="109"/>
      <c r="O3" s="107" t="s">
        <v>18</v>
      </c>
      <c r="P3" s="108"/>
      <c r="Q3" s="109"/>
    </row>
    <row r="4" spans="1:17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04" t="s">
        <v>6</v>
      </c>
      <c r="J4" s="104"/>
      <c r="K4" s="5">
        <v>20</v>
      </c>
      <c r="L4" s="105" t="s">
        <v>6</v>
      </c>
      <c r="M4" s="106"/>
      <c r="N4" s="5">
        <v>19</v>
      </c>
      <c r="O4" s="105" t="s">
        <v>6</v>
      </c>
      <c r="P4" s="106"/>
      <c r="Q4" s="5" t="s">
        <v>488</v>
      </c>
    </row>
    <row r="5" spans="1:17" x14ac:dyDescent="0.4">
      <c r="A5" s="104"/>
      <c r="B5" s="104"/>
      <c r="C5" s="112"/>
      <c r="D5" s="104"/>
      <c r="E5" s="112"/>
      <c r="F5" s="104"/>
      <c r="G5" s="104"/>
      <c r="H5" s="104"/>
      <c r="I5" s="20" t="s">
        <v>19</v>
      </c>
      <c r="J5" s="20" t="s">
        <v>7</v>
      </c>
      <c r="K5" s="20" t="s">
        <v>8</v>
      </c>
      <c r="L5" s="20" t="s">
        <v>19</v>
      </c>
      <c r="M5" s="20" t="s">
        <v>7</v>
      </c>
      <c r="N5" s="20" t="s">
        <v>8</v>
      </c>
      <c r="O5" s="20" t="s">
        <v>19</v>
      </c>
      <c r="P5" s="20" t="s">
        <v>7</v>
      </c>
      <c r="Q5" s="20" t="s">
        <v>8</v>
      </c>
    </row>
    <row r="6" spans="1:17" x14ac:dyDescent="0.4">
      <c r="A6" s="16">
        <v>1</v>
      </c>
      <c r="B6" s="21" t="s">
        <v>231</v>
      </c>
      <c r="C6" s="16"/>
      <c r="D6" s="22">
        <v>486</v>
      </c>
      <c r="E6" s="18"/>
      <c r="F6" s="21" t="s">
        <v>204</v>
      </c>
      <c r="G6" s="17">
        <f>K6+N6+Q6</f>
        <v>45</v>
      </c>
      <c r="H6" s="10">
        <f>I6+L6+O6</f>
        <v>109</v>
      </c>
      <c r="I6" s="22">
        <v>51</v>
      </c>
      <c r="J6" s="22">
        <v>4</v>
      </c>
      <c r="K6" s="30">
        <f>$K$4-J6+1</f>
        <v>17</v>
      </c>
      <c r="L6" s="10">
        <v>36</v>
      </c>
      <c r="M6" s="10">
        <v>3</v>
      </c>
      <c r="N6" s="23">
        <f>$N$4-M6+1</f>
        <v>17</v>
      </c>
      <c r="O6" s="6">
        <v>22</v>
      </c>
      <c r="P6" s="6">
        <v>1</v>
      </c>
      <c r="Q6" s="6">
        <v>11</v>
      </c>
    </row>
    <row r="7" spans="1:17" x14ac:dyDescent="0.4">
      <c r="A7" s="16">
        <v>2</v>
      </c>
      <c r="B7" s="21" t="s">
        <v>229</v>
      </c>
      <c r="C7" s="16"/>
      <c r="D7" s="22">
        <v>452</v>
      </c>
      <c r="E7" s="18"/>
      <c r="F7" s="21" t="s">
        <v>249</v>
      </c>
      <c r="G7" s="17">
        <f>K7+N7+Q7</f>
        <v>44</v>
      </c>
      <c r="H7" s="10">
        <f>I7+L7+O7</f>
        <v>98</v>
      </c>
      <c r="I7" s="22">
        <v>23</v>
      </c>
      <c r="J7" s="22">
        <v>2</v>
      </c>
      <c r="K7" s="30">
        <f>$K$4-J7+1</f>
        <v>19</v>
      </c>
      <c r="L7" s="10">
        <v>43</v>
      </c>
      <c r="M7" s="10">
        <v>4</v>
      </c>
      <c r="N7" s="23">
        <f>$N$4-M7+1</f>
        <v>16</v>
      </c>
      <c r="O7" s="6">
        <v>32</v>
      </c>
      <c r="P7" s="6">
        <v>3</v>
      </c>
      <c r="Q7" s="6">
        <v>9</v>
      </c>
    </row>
    <row r="8" spans="1:17" x14ac:dyDescent="0.4">
      <c r="A8" s="16">
        <v>3</v>
      </c>
      <c r="B8" s="21" t="s">
        <v>230</v>
      </c>
      <c r="C8" s="16"/>
      <c r="D8" s="22">
        <v>468</v>
      </c>
      <c r="E8" s="18"/>
      <c r="F8" s="21" t="s">
        <v>217</v>
      </c>
      <c r="G8" s="17">
        <f>K8+N8+Q8</f>
        <v>41</v>
      </c>
      <c r="H8" s="10">
        <f>I8+L8+O8</f>
        <v>120</v>
      </c>
      <c r="I8" s="22">
        <v>31</v>
      </c>
      <c r="J8" s="22">
        <v>3</v>
      </c>
      <c r="K8" s="30">
        <f>$K$4-J8+1</f>
        <v>18</v>
      </c>
      <c r="L8" s="10">
        <v>50</v>
      </c>
      <c r="M8" s="10">
        <v>5</v>
      </c>
      <c r="N8" s="23">
        <f>$N$4-M8+1</f>
        <v>15</v>
      </c>
      <c r="O8" s="6">
        <v>39</v>
      </c>
      <c r="P8" s="6">
        <v>4</v>
      </c>
      <c r="Q8" s="16">
        <v>8</v>
      </c>
    </row>
    <row r="9" spans="1:17" x14ac:dyDescent="0.4">
      <c r="A9" s="16">
        <v>4</v>
      </c>
      <c r="B9" s="21" t="s">
        <v>228</v>
      </c>
      <c r="C9" s="16"/>
      <c r="D9" s="22">
        <v>488</v>
      </c>
      <c r="E9" s="18"/>
      <c r="F9" s="21" t="s">
        <v>248</v>
      </c>
      <c r="G9" s="17">
        <f>K9+N9+Q9</f>
        <v>38</v>
      </c>
      <c r="H9" s="10">
        <f>I9+L9+O9</f>
        <v>39</v>
      </c>
      <c r="I9" s="22">
        <v>15</v>
      </c>
      <c r="J9" s="22">
        <v>1</v>
      </c>
      <c r="K9" s="30">
        <f>K4-J9+1</f>
        <v>20</v>
      </c>
      <c r="L9" s="10">
        <v>24</v>
      </c>
      <c r="M9" s="10">
        <v>2</v>
      </c>
      <c r="N9" s="23">
        <f t="shared" ref="N9:N19" si="0">$N$4-M9+1</f>
        <v>18</v>
      </c>
      <c r="O9" s="16">
        <v>0</v>
      </c>
      <c r="P9" s="16">
        <v>0</v>
      </c>
      <c r="Q9" s="16">
        <v>0</v>
      </c>
    </row>
    <row r="10" spans="1:17" x14ac:dyDescent="0.4">
      <c r="A10" s="16">
        <v>5</v>
      </c>
      <c r="B10" s="21" t="s">
        <v>234</v>
      </c>
      <c r="C10" s="16"/>
      <c r="D10" s="22">
        <v>420</v>
      </c>
      <c r="E10" s="18"/>
      <c r="F10" s="21" t="s">
        <v>204</v>
      </c>
      <c r="G10" s="17">
        <f t="shared" ref="G10:G28" si="1">K10+N10+Q10</f>
        <v>38</v>
      </c>
      <c r="H10" s="10">
        <f t="shared" ref="H10:H28" si="2">I10+L10+O10</f>
        <v>198</v>
      </c>
      <c r="I10" s="22">
        <v>88</v>
      </c>
      <c r="J10" s="22">
        <v>7</v>
      </c>
      <c r="K10" s="30">
        <f t="shared" ref="K10:K14" si="3">$K$4-J10+1</f>
        <v>14</v>
      </c>
      <c r="L10" s="10">
        <v>79</v>
      </c>
      <c r="M10" s="10">
        <v>6</v>
      </c>
      <c r="N10" s="23">
        <f t="shared" si="0"/>
        <v>14</v>
      </c>
      <c r="O10" s="6">
        <v>31</v>
      </c>
      <c r="P10" s="6">
        <v>2</v>
      </c>
      <c r="Q10" s="16">
        <v>10</v>
      </c>
    </row>
    <row r="11" spans="1:17" x14ac:dyDescent="0.4">
      <c r="A11" s="16">
        <v>6</v>
      </c>
      <c r="B11" s="21" t="s">
        <v>232</v>
      </c>
      <c r="C11" s="16"/>
      <c r="D11" s="22">
        <v>505</v>
      </c>
      <c r="E11" s="18"/>
      <c r="F11" s="21" t="s">
        <v>250</v>
      </c>
      <c r="G11" s="17">
        <f t="shared" si="1"/>
        <v>34</v>
      </c>
      <c r="H11" s="10">
        <f t="shared" si="2"/>
        <v>280</v>
      </c>
      <c r="I11" s="22">
        <v>70</v>
      </c>
      <c r="J11" s="22">
        <v>5</v>
      </c>
      <c r="K11" s="30">
        <f t="shared" si="3"/>
        <v>16</v>
      </c>
      <c r="L11" s="10">
        <v>127</v>
      </c>
      <c r="M11" s="10">
        <v>8</v>
      </c>
      <c r="N11" s="23">
        <f t="shared" si="0"/>
        <v>12</v>
      </c>
      <c r="O11" s="6">
        <v>83</v>
      </c>
      <c r="P11" s="6">
        <v>6</v>
      </c>
      <c r="Q11" s="6">
        <v>6</v>
      </c>
    </row>
    <row r="12" spans="1:17" x14ac:dyDescent="0.4">
      <c r="A12" s="16">
        <v>7</v>
      </c>
      <c r="B12" s="21" t="s">
        <v>233</v>
      </c>
      <c r="C12" s="16"/>
      <c r="D12" s="22">
        <v>463</v>
      </c>
      <c r="E12" s="18"/>
      <c r="F12" s="21" t="s">
        <v>207</v>
      </c>
      <c r="G12" s="17">
        <f t="shared" si="1"/>
        <v>28</v>
      </c>
      <c r="H12" s="10">
        <f t="shared" si="2"/>
        <v>210</v>
      </c>
      <c r="I12" s="22">
        <v>85</v>
      </c>
      <c r="J12" s="22">
        <v>6</v>
      </c>
      <c r="K12" s="30">
        <f t="shared" si="3"/>
        <v>15</v>
      </c>
      <c r="L12" s="10">
        <v>125</v>
      </c>
      <c r="M12" s="10">
        <v>7</v>
      </c>
      <c r="N12" s="23">
        <f t="shared" si="0"/>
        <v>13</v>
      </c>
      <c r="O12" s="16">
        <v>0</v>
      </c>
      <c r="P12" s="16">
        <v>0</v>
      </c>
      <c r="Q12" s="16">
        <v>0</v>
      </c>
    </row>
    <row r="13" spans="1:17" x14ac:dyDescent="0.4">
      <c r="A13" s="16">
        <v>8</v>
      </c>
      <c r="B13" s="21" t="s">
        <v>235</v>
      </c>
      <c r="C13" s="16"/>
      <c r="D13" s="22">
        <v>508</v>
      </c>
      <c r="E13" s="18"/>
      <c r="F13" s="21" t="s">
        <v>217</v>
      </c>
      <c r="G13" s="17">
        <f t="shared" si="1"/>
        <v>28</v>
      </c>
      <c r="H13" s="10">
        <f t="shared" si="2"/>
        <v>353</v>
      </c>
      <c r="I13" s="22">
        <v>103</v>
      </c>
      <c r="J13" s="22">
        <v>8</v>
      </c>
      <c r="K13" s="30">
        <f t="shared" si="3"/>
        <v>13</v>
      </c>
      <c r="L13" s="10">
        <v>150</v>
      </c>
      <c r="M13" s="10">
        <v>10</v>
      </c>
      <c r="N13" s="23">
        <f t="shared" si="0"/>
        <v>10</v>
      </c>
      <c r="O13" s="16">
        <v>100</v>
      </c>
      <c r="P13" s="16">
        <v>7</v>
      </c>
      <c r="Q13" s="6">
        <v>5</v>
      </c>
    </row>
    <row r="14" spans="1:17" x14ac:dyDescent="0.4">
      <c r="A14" s="16">
        <v>9</v>
      </c>
      <c r="B14" s="21" t="s">
        <v>236</v>
      </c>
      <c r="C14" s="16"/>
      <c r="D14" s="22">
        <v>462</v>
      </c>
      <c r="E14" s="18"/>
      <c r="F14" s="21" t="s">
        <v>207</v>
      </c>
      <c r="G14" s="17">
        <f t="shared" si="1"/>
        <v>23</v>
      </c>
      <c r="H14" s="10">
        <f t="shared" si="2"/>
        <v>271</v>
      </c>
      <c r="I14" s="22">
        <v>128</v>
      </c>
      <c r="J14" s="22">
        <v>9</v>
      </c>
      <c r="K14" s="30">
        <f t="shared" si="3"/>
        <v>12</v>
      </c>
      <c r="L14" s="10">
        <v>143</v>
      </c>
      <c r="M14" s="10">
        <v>9</v>
      </c>
      <c r="N14" s="23">
        <f t="shared" si="0"/>
        <v>11</v>
      </c>
      <c r="O14" s="16">
        <v>0</v>
      </c>
      <c r="P14" s="16">
        <v>0</v>
      </c>
      <c r="Q14" s="16">
        <v>0</v>
      </c>
    </row>
    <row r="15" spans="1:17" x14ac:dyDescent="0.4">
      <c r="A15" s="16">
        <v>10</v>
      </c>
      <c r="B15" s="21" t="s">
        <v>239</v>
      </c>
      <c r="C15" s="16"/>
      <c r="D15" s="22">
        <v>331</v>
      </c>
      <c r="E15" s="18"/>
      <c r="F15" s="21" t="s">
        <v>224</v>
      </c>
      <c r="G15" s="17">
        <f>K15+N15+Q15</f>
        <v>23</v>
      </c>
      <c r="H15" s="10">
        <f>I15+L15+O15</f>
        <v>468</v>
      </c>
      <c r="I15" s="22">
        <v>174</v>
      </c>
      <c r="J15" s="22">
        <v>12</v>
      </c>
      <c r="K15" s="30">
        <f>$K$4-J15+1</f>
        <v>9</v>
      </c>
      <c r="L15" s="10">
        <v>213</v>
      </c>
      <c r="M15" s="10">
        <v>13</v>
      </c>
      <c r="N15" s="23">
        <f>$N$4-M15+1</f>
        <v>7</v>
      </c>
      <c r="O15" s="16">
        <v>81</v>
      </c>
      <c r="P15" s="16">
        <v>5</v>
      </c>
      <c r="Q15" s="6">
        <v>7</v>
      </c>
    </row>
    <row r="16" spans="1:17" x14ac:dyDescent="0.4">
      <c r="A16" s="16">
        <v>11</v>
      </c>
      <c r="B16" s="72" t="s">
        <v>434</v>
      </c>
      <c r="C16" s="6"/>
      <c r="D16" s="72">
        <v>522</v>
      </c>
      <c r="E16" s="6"/>
      <c r="F16" s="72" t="s">
        <v>435</v>
      </c>
      <c r="G16" s="17">
        <f t="shared" si="1"/>
        <v>19</v>
      </c>
      <c r="H16" s="10">
        <f t="shared" si="2"/>
        <v>19</v>
      </c>
      <c r="I16" s="72">
        <v>0</v>
      </c>
      <c r="J16" s="71">
        <v>0</v>
      </c>
      <c r="K16" s="6">
        <v>0</v>
      </c>
      <c r="L16" s="6">
        <v>19</v>
      </c>
      <c r="M16" s="6">
        <v>1</v>
      </c>
      <c r="N16" s="23">
        <f t="shared" si="0"/>
        <v>19</v>
      </c>
      <c r="O16" s="16">
        <v>0</v>
      </c>
      <c r="P16" s="16">
        <v>0</v>
      </c>
      <c r="Q16" s="16">
        <v>0</v>
      </c>
    </row>
    <row r="17" spans="1:17" x14ac:dyDescent="0.4">
      <c r="A17" s="16">
        <v>12</v>
      </c>
      <c r="B17" s="21" t="s">
        <v>238</v>
      </c>
      <c r="C17" s="16"/>
      <c r="D17" s="22">
        <v>493</v>
      </c>
      <c r="E17" s="18"/>
      <c r="F17" s="21" t="s">
        <v>252</v>
      </c>
      <c r="G17" s="17">
        <f t="shared" si="1"/>
        <v>19</v>
      </c>
      <c r="H17" s="10">
        <f t="shared" si="2"/>
        <v>337</v>
      </c>
      <c r="I17" s="22">
        <v>157</v>
      </c>
      <c r="J17" s="22">
        <v>11</v>
      </c>
      <c r="K17" s="30">
        <f t="shared" ref="K17:K24" si="4">$K$4-J17+1</f>
        <v>10</v>
      </c>
      <c r="L17" s="10">
        <v>180</v>
      </c>
      <c r="M17" s="10">
        <v>11</v>
      </c>
      <c r="N17" s="23">
        <f t="shared" si="0"/>
        <v>9</v>
      </c>
      <c r="O17" s="16">
        <v>0</v>
      </c>
      <c r="P17" s="16">
        <v>0</v>
      </c>
      <c r="Q17" s="16">
        <v>0</v>
      </c>
    </row>
    <row r="18" spans="1:17" x14ac:dyDescent="0.4">
      <c r="A18" s="16">
        <v>13</v>
      </c>
      <c r="B18" s="21" t="s">
        <v>241</v>
      </c>
      <c r="C18" s="16"/>
      <c r="D18" s="22">
        <v>504</v>
      </c>
      <c r="E18" s="18"/>
      <c r="F18" s="21" t="s">
        <v>254</v>
      </c>
      <c r="G18" s="17">
        <f>K18+N18+Q18</f>
        <v>15</v>
      </c>
      <c r="H18" s="10">
        <f>I18+L18+O18</f>
        <v>429</v>
      </c>
      <c r="I18" s="22">
        <v>219</v>
      </c>
      <c r="J18" s="22">
        <v>14</v>
      </c>
      <c r="K18" s="30">
        <f t="shared" si="4"/>
        <v>7</v>
      </c>
      <c r="L18" s="10">
        <v>210</v>
      </c>
      <c r="M18" s="10">
        <v>12</v>
      </c>
      <c r="N18" s="23">
        <f t="shared" si="0"/>
        <v>8</v>
      </c>
      <c r="O18" s="16">
        <v>0</v>
      </c>
      <c r="P18" s="16">
        <v>0</v>
      </c>
      <c r="Q18" s="16">
        <v>0</v>
      </c>
    </row>
    <row r="19" spans="1:17" x14ac:dyDescent="0.4">
      <c r="A19" s="16">
        <v>14</v>
      </c>
      <c r="B19" s="21" t="s">
        <v>242</v>
      </c>
      <c r="C19" s="16"/>
      <c r="D19" s="22">
        <v>429</v>
      </c>
      <c r="E19" s="18"/>
      <c r="F19" s="21" t="s">
        <v>255</v>
      </c>
      <c r="G19" s="17">
        <f>K19+N19+Q19</f>
        <v>12</v>
      </c>
      <c r="H19" s="10">
        <f>I19+L19+O19</f>
        <v>460</v>
      </c>
      <c r="I19" s="22">
        <v>227</v>
      </c>
      <c r="J19" s="22">
        <v>15</v>
      </c>
      <c r="K19" s="30">
        <f t="shared" si="4"/>
        <v>6</v>
      </c>
      <c r="L19" s="10">
        <v>233</v>
      </c>
      <c r="M19" s="10">
        <v>14</v>
      </c>
      <c r="N19" s="23">
        <f t="shared" si="0"/>
        <v>6</v>
      </c>
      <c r="O19" s="16">
        <v>0</v>
      </c>
      <c r="P19" s="16">
        <v>0</v>
      </c>
      <c r="Q19" s="16">
        <v>0</v>
      </c>
    </row>
    <row r="20" spans="1:17" x14ac:dyDescent="0.4">
      <c r="A20" s="16">
        <v>15</v>
      </c>
      <c r="B20" s="21" t="s">
        <v>237</v>
      </c>
      <c r="C20" s="16"/>
      <c r="D20" s="22">
        <v>506</v>
      </c>
      <c r="E20" s="18"/>
      <c r="F20" s="21" t="s">
        <v>251</v>
      </c>
      <c r="G20" s="17">
        <f>K20+N20+Q20</f>
        <v>11</v>
      </c>
      <c r="H20" s="10">
        <f>I20+L20+O20</f>
        <v>154</v>
      </c>
      <c r="I20" s="22">
        <v>154</v>
      </c>
      <c r="J20" s="22">
        <v>10</v>
      </c>
      <c r="K20" s="30">
        <f t="shared" si="4"/>
        <v>11</v>
      </c>
      <c r="L20" s="10">
        <v>0</v>
      </c>
      <c r="M20" s="10">
        <v>0</v>
      </c>
      <c r="N20" s="23">
        <v>0</v>
      </c>
      <c r="O20" s="16">
        <v>0</v>
      </c>
      <c r="P20" s="16">
        <v>0</v>
      </c>
      <c r="Q20" s="16">
        <v>0</v>
      </c>
    </row>
    <row r="21" spans="1:17" x14ac:dyDescent="0.4">
      <c r="A21" s="16">
        <v>16</v>
      </c>
      <c r="B21" s="21" t="s">
        <v>244</v>
      </c>
      <c r="C21" s="16"/>
      <c r="D21" s="22">
        <v>464</v>
      </c>
      <c r="E21" s="18"/>
      <c r="F21" s="21" t="s">
        <v>256</v>
      </c>
      <c r="G21" s="17">
        <f>K21+N21+Q21</f>
        <v>9</v>
      </c>
      <c r="H21" s="10">
        <f>I21+L21+O21</f>
        <v>528</v>
      </c>
      <c r="I21" s="22">
        <v>291</v>
      </c>
      <c r="J21" s="22">
        <v>17</v>
      </c>
      <c r="K21" s="30">
        <f t="shared" si="4"/>
        <v>4</v>
      </c>
      <c r="L21" s="10">
        <v>237</v>
      </c>
      <c r="M21" s="10">
        <v>15</v>
      </c>
      <c r="N21" s="23">
        <f>$N$4-M21+1</f>
        <v>5</v>
      </c>
      <c r="O21" s="16">
        <v>0</v>
      </c>
      <c r="P21" s="16">
        <v>0</v>
      </c>
      <c r="Q21" s="16">
        <v>0</v>
      </c>
    </row>
    <row r="22" spans="1:17" x14ac:dyDescent="0.4">
      <c r="A22" s="16">
        <v>17</v>
      </c>
      <c r="B22" s="21" t="s">
        <v>240</v>
      </c>
      <c r="C22" s="16"/>
      <c r="D22" s="22">
        <v>498</v>
      </c>
      <c r="E22" s="18"/>
      <c r="F22" s="21" t="s">
        <v>212</v>
      </c>
      <c r="G22" s="17">
        <f>K22+N22+Q22</f>
        <v>8</v>
      </c>
      <c r="H22" s="10">
        <f>I22+L22+O22</f>
        <v>200</v>
      </c>
      <c r="I22" s="22">
        <v>200</v>
      </c>
      <c r="J22" s="22">
        <v>13</v>
      </c>
      <c r="K22" s="30">
        <f t="shared" si="4"/>
        <v>8</v>
      </c>
      <c r="L22" s="10">
        <v>0</v>
      </c>
      <c r="M22" s="10">
        <v>0</v>
      </c>
      <c r="N22" s="23">
        <v>0</v>
      </c>
      <c r="O22" s="16">
        <v>0</v>
      </c>
      <c r="P22" s="16">
        <v>0</v>
      </c>
      <c r="Q22" s="16">
        <v>0</v>
      </c>
    </row>
    <row r="23" spans="1:17" x14ac:dyDescent="0.4">
      <c r="A23" s="16">
        <v>18</v>
      </c>
      <c r="B23" s="72" t="s">
        <v>436</v>
      </c>
      <c r="C23" s="6"/>
      <c r="D23" s="72">
        <v>473</v>
      </c>
      <c r="E23" s="6"/>
      <c r="F23" s="72" t="s">
        <v>425</v>
      </c>
      <c r="G23" s="17">
        <f>K23+N23+Q23</f>
        <v>8</v>
      </c>
      <c r="H23" s="10">
        <f>I23+L23+O23</f>
        <v>425</v>
      </c>
      <c r="I23" s="72">
        <v>0</v>
      </c>
      <c r="J23" s="71">
        <v>0</v>
      </c>
      <c r="K23" s="6">
        <v>0</v>
      </c>
      <c r="L23" s="6">
        <v>293</v>
      </c>
      <c r="M23" s="6">
        <v>16</v>
      </c>
      <c r="N23" s="23">
        <f>$N$4-M23+1</f>
        <v>4</v>
      </c>
      <c r="O23" s="16">
        <v>132</v>
      </c>
      <c r="P23" s="16">
        <v>8</v>
      </c>
      <c r="Q23" s="6">
        <v>4</v>
      </c>
    </row>
    <row r="24" spans="1:17" x14ac:dyDescent="0.4">
      <c r="A24" s="16">
        <v>19</v>
      </c>
      <c r="B24" s="21" t="s">
        <v>243</v>
      </c>
      <c r="C24" s="16"/>
      <c r="D24" s="22">
        <v>496</v>
      </c>
      <c r="E24" s="18"/>
      <c r="F24" s="21" t="s">
        <v>252</v>
      </c>
      <c r="G24" s="17">
        <f>K24+N24+Q24</f>
        <v>5</v>
      </c>
      <c r="H24" s="10">
        <f>I24+L24+O24</f>
        <v>287</v>
      </c>
      <c r="I24" s="22">
        <v>287</v>
      </c>
      <c r="J24" s="22">
        <v>16</v>
      </c>
      <c r="K24" s="30">
        <f t="shared" si="4"/>
        <v>5</v>
      </c>
      <c r="L24" s="10">
        <v>0</v>
      </c>
      <c r="M24" s="10">
        <v>0</v>
      </c>
      <c r="N24" s="23">
        <v>0</v>
      </c>
      <c r="O24" s="16">
        <v>0</v>
      </c>
      <c r="P24" s="16">
        <v>0</v>
      </c>
      <c r="Q24" s="16">
        <v>0</v>
      </c>
    </row>
    <row r="25" spans="1:17" x14ac:dyDescent="0.4">
      <c r="A25" s="16">
        <v>20</v>
      </c>
      <c r="B25" s="38" t="s">
        <v>246</v>
      </c>
      <c r="C25" s="25"/>
      <c r="D25" s="39">
        <v>510</v>
      </c>
      <c r="E25" s="26"/>
      <c r="F25" s="38" t="s">
        <v>258</v>
      </c>
      <c r="G25" s="17">
        <f t="shared" si="1"/>
        <v>5</v>
      </c>
      <c r="H25" s="10">
        <f t="shared" si="2"/>
        <v>836</v>
      </c>
      <c r="I25" s="39">
        <v>315</v>
      </c>
      <c r="J25" s="39">
        <v>19</v>
      </c>
      <c r="K25" s="41">
        <f>$K$4-J25+1</f>
        <v>2</v>
      </c>
      <c r="L25" s="28">
        <v>316</v>
      </c>
      <c r="M25" s="28">
        <v>18</v>
      </c>
      <c r="N25" s="23">
        <f>$N$4-M25+1</f>
        <v>2</v>
      </c>
      <c r="O25" s="6">
        <v>205</v>
      </c>
      <c r="P25" s="6">
        <v>11</v>
      </c>
      <c r="Q25" s="6">
        <v>1</v>
      </c>
    </row>
    <row r="26" spans="1:17" x14ac:dyDescent="0.4">
      <c r="A26" s="16">
        <v>21</v>
      </c>
      <c r="B26" s="68" t="s">
        <v>247</v>
      </c>
      <c r="C26" s="16"/>
      <c r="D26" s="56">
        <v>509</v>
      </c>
      <c r="E26" s="18"/>
      <c r="F26" s="68" t="s">
        <v>259</v>
      </c>
      <c r="G26" s="17">
        <f t="shared" si="1"/>
        <v>4</v>
      </c>
      <c r="H26" s="10">
        <f t="shared" si="2"/>
        <v>636</v>
      </c>
      <c r="I26" s="56">
        <v>329</v>
      </c>
      <c r="J26" s="56">
        <v>20</v>
      </c>
      <c r="K26" s="30">
        <f>$K$4-J26+1</f>
        <v>1</v>
      </c>
      <c r="L26" s="10">
        <v>307</v>
      </c>
      <c r="M26" s="10">
        <v>17</v>
      </c>
      <c r="N26" s="23">
        <f>$N$4-M26+1</f>
        <v>3</v>
      </c>
      <c r="O26" s="16">
        <v>0</v>
      </c>
      <c r="P26" s="16">
        <v>0</v>
      </c>
      <c r="Q26" s="16">
        <v>0</v>
      </c>
    </row>
    <row r="27" spans="1:17" x14ac:dyDescent="0.4">
      <c r="A27" s="16">
        <v>22</v>
      </c>
      <c r="B27" s="6" t="s">
        <v>512</v>
      </c>
      <c r="C27" s="6"/>
      <c r="D27" s="6">
        <v>352</v>
      </c>
      <c r="E27" s="6"/>
      <c r="F27" s="6" t="s">
        <v>513</v>
      </c>
      <c r="G27" s="17">
        <f t="shared" ref="G27" si="5">K27+N27+Q27</f>
        <v>3</v>
      </c>
      <c r="H27" s="10">
        <f t="shared" ref="H27" si="6">I27+L27+O27</f>
        <v>193</v>
      </c>
      <c r="I27" s="6">
        <v>0</v>
      </c>
      <c r="J27" s="29">
        <v>0</v>
      </c>
      <c r="K27" s="6">
        <v>0</v>
      </c>
      <c r="L27" s="6">
        <v>0</v>
      </c>
      <c r="M27" s="29">
        <v>0</v>
      </c>
      <c r="N27" s="6">
        <v>0</v>
      </c>
      <c r="O27" s="6">
        <v>193</v>
      </c>
      <c r="P27" s="6">
        <v>9</v>
      </c>
      <c r="Q27" s="16">
        <v>3</v>
      </c>
    </row>
    <row r="28" spans="1:17" x14ac:dyDescent="0.4">
      <c r="A28" s="16">
        <v>23</v>
      </c>
      <c r="B28" s="68" t="s">
        <v>245</v>
      </c>
      <c r="C28" s="16"/>
      <c r="D28" s="56">
        <v>499</v>
      </c>
      <c r="E28" s="18"/>
      <c r="F28" s="68" t="s">
        <v>257</v>
      </c>
      <c r="G28" s="17">
        <f t="shared" si="1"/>
        <v>3</v>
      </c>
      <c r="H28" s="10">
        <f t="shared" si="2"/>
        <v>294</v>
      </c>
      <c r="I28" s="56">
        <v>294</v>
      </c>
      <c r="J28" s="56">
        <v>18</v>
      </c>
      <c r="K28" s="30">
        <f>$K$4-J28+1</f>
        <v>3</v>
      </c>
      <c r="L28" s="10">
        <v>0</v>
      </c>
      <c r="M28" s="10">
        <v>0</v>
      </c>
      <c r="N28" s="23">
        <v>0</v>
      </c>
      <c r="O28" s="16">
        <v>0</v>
      </c>
      <c r="P28" s="16">
        <v>0</v>
      </c>
      <c r="Q28" s="16">
        <v>0</v>
      </c>
    </row>
    <row r="29" spans="1:17" x14ac:dyDescent="0.4">
      <c r="A29" s="16">
        <v>24</v>
      </c>
      <c r="B29" s="6" t="s">
        <v>514</v>
      </c>
      <c r="C29" s="6"/>
      <c r="D29" s="6">
        <v>439</v>
      </c>
      <c r="E29" s="6"/>
      <c r="F29" s="6" t="s">
        <v>515</v>
      </c>
      <c r="G29" s="17">
        <f t="shared" ref="G29" si="7">K29+N29+Q29</f>
        <v>2</v>
      </c>
      <c r="H29" s="10">
        <f t="shared" ref="H29" si="8">I29+L29+O29</f>
        <v>204</v>
      </c>
      <c r="I29" s="6">
        <v>0</v>
      </c>
      <c r="J29" s="29">
        <v>0</v>
      </c>
      <c r="K29" s="6">
        <v>0</v>
      </c>
      <c r="L29" s="6">
        <v>0</v>
      </c>
      <c r="M29" s="29">
        <v>0</v>
      </c>
      <c r="N29" s="6">
        <v>0</v>
      </c>
      <c r="O29" s="6">
        <v>204</v>
      </c>
      <c r="P29" s="6">
        <v>10</v>
      </c>
      <c r="Q29" s="16">
        <v>2</v>
      </c>
    </row>
    <row r="30" spans="1:17" x14ac:dyDescent="0.4">
      <c r="A30" s="16">
        <v>25</v>
      </c>
      <c r="B30" s="6" t="s">
        <v>437</v>
      </c>
      <c r="C30" s="6"/>
      <c r="D30" s="6">
        <v>318</v>
      </c>
      <c r="E30" s="6"/>
      <c r="F30" s="6" t="s">
        <v>438</v>
      </c>
      <c r="G30" s="17">
        <f>K30+N30+Q30</f>
        <v>1</v>
      </c>
      <c r="H30" s="10">
        <f>I30+L30+O30</f>
        <v>325</v>
      </c>
      <c r="I30" s="6">
        <v>0</v>
      </c>
      <c r="J30" s="29">
        <v>0</v>
      </c>
      <c r="K30" s="6">
        <v>0</v>
      </c>
      <c r="L30" s="6">
        <v>325</v>
      </c>
      <c r="M30" s="6">
        <v>19</v>
      </c>
      <c r="N30" s="23">
        <f>$N$4-M30+1</f>
        <v>1</v>
      </c>
      <c r="O30" s="16">
        <v>0</v>
      </c>
      <c r="P30" s="16">
        <v>0</v>
      </c>
      <c r="Q30" s="16">
        <v>0</v>
      </c>
    </row>
  </sheetData>
  <sortState xmlns:xlrd2="http://schemas.microsoft.com/office/spreadsheetml/2017/richdata2" ref="B9:N28">
    <sortCondition descending="1" ref="G9:G28"/>
    <sortCondition ref="H9:H28"/>
  </sortState>
  <mergeCells count="14">
    <mergeCell ref="F3:F5"/>
    <mergeCell ref="A3:A5"/>
    <mergeCell ref="B3:B5"/>
    <mergeCell ref="C3:C5"/>
    <mergeCell ref="D3:D5"/>
    <mergeCell ref="E3:E5"/>
    <mergeCell ref="I4:J4"/>
    <mergeCell ref="L4:M4"/>
    <mergeCell ref="O4:P4"/>
    <mergeCell ref="G3:G5"/>
    <mergeCell ref="H3:H5"/>
    <mergeCell ref="I3:K3"/>
    <mergeCell ref="L3:N3"/>
    <mergeCell ref="O3:Q3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F7A87-2CE6-4D48-868C-7E5B361D4D19}">
  <sheetPr>
    <pageSetUpPr fitToPage="1"/>
  </sheetPr>
  <dimension ref="A1:Q13"/>
  <sheetViews>
    <sheetView zoomScale="70" zoomScaleNormal="70" zoomScaleSheetLayoutView="85" workbookViewId="0">
      <pane ySplit="5" topLeftCell="A6" activePane="bottomLeft" state="frozen"/>
      <selection pane="bottomLeft" activeCell="A8" sqref="A8:A13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16384" width="9" style="2"/>
  </cols>
  <sheetData>
    <row r="1" spans="1:17" ht="25.2" x14ac:dyDescent="0.4">
      <c r="A1" s="1" t="s">
        <v>65</v>
      </c>
      <c r="B1" s="1"/>
      <c r="C1" s="1"/>
      <c r="F1" s="3"/>
      <c r="I1" s="7"/>
      <c r="J1" s="2"/>
    </row>
    <row r="2" spans="1:17" x14ac:dyDescent="0.4">
      <c r="A2" s="3" t="s">
        <v>3</v>
      </c>
      <c r="B2" s="3"/>
      <c r="D2" s="4" t="s">
        <v>487</v>
      </c>
      <c r="F2" s="3"/>
      <c r="I2" s="7"/>
      <c r="J2" s="2"/>
    </row>
    <row r="3" spans="1:17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04" t="s">
        <v>16</v>
      </c>
      <c r="J3" s="104"/>
      <c r="K3" s="104"/>
      <c r="L3" s="107" t="s">
        <v>17</v>
      </c>
      <c r="M3" s="108"/>
      <c r="N3" s="109"/>
      <c r="O3" s="107" t="s">
        <v>18</v>
      </c>
      <c r="P3" s="108"/>
      <c r="Q3" s="109"/>
    </row>
    <row r="4" spans="1:17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04" t="s">
        <v>6</v>
      </c>
      <c r="J4" s="104"/>
      <c r="K4" s="5">
        <v>5</v>
      </c>
      <c r="L4" s="105" t="s">
        <v>6</v>
      </c>
      <c r="M4" s="106"/>
      <c r="N4" s="5">
        <v>5</v>
      </c>
      <c r="O4" s="105" t="s">
        <v>6</v>
      </c>
      <c r="P4" s="106"/>
      <c r="Q4" s="5" t="s">
        <v>490</v>
      </c>
    </row>
    <row r="5" spans="1:17" x14ac:dyDescent="0.4">
      <c r="A5" s="104"/>
      <c r="B5" s="104"/>
      <c r="C5" s="112"/>
      <c r="D5" s="104"/>
      <c r="E5" s="112"/>
      <c r="F5" s="104"/>
      <c r="G5" s="104"/>
      <c r="H5" s="104"/>
      <c r="I5" s="20" t="s">
        <v>19</v>
      </c>
      <c r="J5" s="20" t="s">
        <v>7</v>
      </c>
      <c r="K5" s="20" t="s">
        <v>8</v>
      </c>
      <c r="L5" s="20" t="s">
        <v>19</v>
      </c>
      <c r="M5" s="20" t="s">
        <v>7</v>
      </c>
      <c r="N5" s="20" t="s">
        <v>8</v>
      </c>
      <c r="O5" s="20" t="s">
        <v>19</v>
      </c>
      <c r="P5" s="20" t="s">
        <v>7</v>
      </c>
      <c r="Q5" s="20" t="s">
        <v>8</v>
      </c>
    </row>
    <row r="6" spans="1:17" x14ac:dyDescent="0.4">
      <c r="A6" s="16">
        <v>1</v>
      </c>
      <c r="B6" s="21" t="s">
        <v>29</v>
      </c>
      <c r="C6" s="16"/>
      <c r="D6" s="22">
        <v>846</v>
      </c>
      <c r="E6" s="18"/>
      <c r="F6" s="21" t="s">
        <v>34</v>
      </c>
      <c r="G6" s="17">
        <f>K6+N6+Q6</f>
        <v>16</v>
      </c>
      <c r="H6" s="10">
        <f>I6+L6+O6</f>
        <v>34</v>
      </c>
      <c r="I6" s="22">
        <v>9</v>
      </c>
      <c r="J6" s="22">
        <v>1</v>
      </c>
      <c r="K6" s="30">
        <f>K4-J6+1</f>
        <v>5</v>
      </c>
      <c r="L6" s="10">
        <v>12</v>
      </c>
      <c r="M6" s="10">
        <v>1</v>
      </c>
      <c r="N6" s="23">
        <f>$N$4-M6+1</f>
        <v>5</v>
      </c>
      <c r="O6" s="16">
        <v>13</v>
      </c>
      <c r="P6" s="16">
        <v>1</v>
      </c>
      <c r="Q6" s="16">
        <v>6</v>
      </c>
    </row>
    <row r="7" spans="1:17" x14ac:dyDescent="0.4">
      <c r="A7" s="16">
        <v>2</v>
      </c>
      <c r="B7" s="21" t="s">
        <v>23</v>
      </c>
      <c r="C7" s="16"/>
      <c r="D7" s="22">
        <v>434</v>
      </c>
      <c r="E7" s="18"/>
      <c r="F7" s="21" t="s">
        <v>37</v>
      </c>
      <c r="G7" s="17">
        <f t="shared" ref="G7:G12" si="0">K7+N7+Q7</f>
        <v>13</v>
      </c>
      <c r="H7" s="10">
        <f t="shared" ref="H7:H12" si="1">I7+L7+O7</f>
        <v>50</v>
      </c>
      <c r="I7" s="22">
        <v>15</v>
      </c>
      <c r="J7" s="22">
        <v>2</v>
      </c>
      <c r="K7" s="30">
        <f>$K$4-J7+1</f>
        <v>4</v>
      </c>
      <c r="L7" s="10">
        <v>16</v>
      </c>
      <c r="M7" s="10">
        <v>2</v>
      </c>
      <c r="N7" s="23">
        <f>$N$4-M7+1</f>
        <v>4</v>
      </c>
      <c r="O7" s="6">
        <v>19</v>
      </c>
      <c r="P7" s="6">
        <v>2</v>
      </c>
      <c r="Q7" s="6">
        <v>5</v>
      </c>
    </row>
    <row r="8" spans="1:17" x14ac:dyDescent="0.4">
      <c r="A8" s="16">
        <v>3</v>
      </c>
      <c r="B8" s="21" t="s">
        <v>24</v>
      </c>
      <c r="C8" s="16"/>
      <c r="D8" s="22">
        <v>439</v>
      </c>
      <c r="E8" s="18"/>
      <c r="F8" s="21" t="s">
        <v>68</v>
      </c>
      <c r="G8" s="17">
        <f t="shared" si="0"/>
        <v>7</v>
      </c>
      <c r="H8" s="10">
        <f t="shared" si="1"/>
        <v>79</v>
      </c>
      <c r="I8" s="22">
        <v>21</v>
      </c>
      <c r="J8" s="22">
        <v>3</v>
      </c>
      <c r="K8" s="30">
        <f>$K$4-J8+1</f>
        <v>3</v>
      </c>
      <c r="L8" s="10">
        <v>18</v>
      </c>
      <c r="M8" s="10">
        <v>3</v>
      </c>
      <c r="N8" s="23">
        <f>$N$4-M8+1</f>
        <v>3</v>
      </c>
      <c r="O8" s="6">
        <v>40</v>
      </c>
      <c r="P8" s="6">
        <v>6</v>
      </c>
      <c r="Q8" s="6">
        <v>1</v>
      </c>
    </row>
    <row r="9" spans="1:17" x14ac:dyDescent="0.4">
      <c r="A9" s="16">
        <v>4</v>
      </c>
      <c r="B9" s="21" t="s">
        <v>25</v>
      </c>
      <c r="C9" s="16"/>
      <c r="D9" s="22">
        <v>809</v>
      </c>
      <c r="E9" s="18"/>
      <c r="F9" s="21" t="s">
        <v>27</v>
      </c>
      <c r="G9" s="17">
        <f t="shared" si="0"/>
        <v>6</v>
      </c>
      <c r="H9" s="10">
        <f t="shared" si="1"/>
        <v>87</v>
      </c>
      <c r="I9" s="22">
        <v>27</v>
      </c>
      <c r="J9" s="22">
        <v>4</v>
      </c>
      <c r="K9" s="30">
        <f>$K$4-J9+1</f>
        <v>2</v>
      </c>
      <c r="L9" s="10">
        <v>21</v>
      </c>
      <c r="M9" s="10">
        <v>4</v>
      </c>
      <c r="N9" s="23">
        <f t="shared" ref="N9" si="2">$N$4-M9+1</f>
        <v>2</v>
      </c>
      <c r="O9" s="6">
        <v>39</v>
      </c>
      <c r="P9" s="6">
        <v>5</v>
      </c>
      <c r="Q9" s="16">
        <v>2</v>
      </c>
    </row>
    <row r="10" spans="1:17" x14ac:dyDescent="0.4">
      <c r="A10" s="16">
        <v>5</v>
      </c>
      <c r="B10" s="6" t="s">
        <v>172</v>
      </c>
      <c r="C10" s="6"/>
      <c r="D10" s="124" t="s">
        <v>516</v>
      </c>
      <c r="E10" s="6"/>
      <c r="F10" s="6" t="s">
        <v>205</v>
      </c>
      <c r="G10" s="17">
        <f t="shared" ref="G10" si="3">K10+N10+Q10</f>
        <v>4</v>
      </c>
      <c r="H10" s="10">
        <f t="shared" ref="H10" si="4">I10+L10+O10</f>
        <v>19</v>
      </c>
      <c r="I10" s="6">
        <v>0</v>
      </c>
      <c r="J10" s="29">
        <v>0</v>
      </c>
      <c r="K10" s="6">
        <v>0</v>
      </c>
      <c r="L10" s="6">
        <v>0</v>
      </c>
      <c r="M10" s="6">
        <v>0</v>
      </c>
      <c r="N10" s="23">
        <v>0</v>
      </c>
      <c r="O10" s="6">
        <v>19</v>
      </c>
      <c r="P10" s="6">
        <v>3</v>
      </c>
      <c r="Q10" s="16">
        <v>4</v>
      </c>
    </row>
    <row r="11" spans="1:17" x14ac:dyDescent="0.4">
      <c r="A11" s="16">
        <v>6</v>
      </c>
      <c r="B11" s="6" t="s">
        <v>174</v>
      </c>
      <c r="C11" s="6"/>
      <c r="D11" s="124" t="s">
        <v>133</v>
      </c>
      <c r="E11" s="6"/>
      <c r="F11" s="6" t="s">
        <v>205</v>
      </c>
      <c r="G11" s="17">
        <f t="shared" ref="G11" si="5">K11+N11+Q11</f>
        <v>3</v>
      </c>
      <c r="H11" s="10">
        <f t="shared" ref="H11" si="6">I11+L11+O11</f>
        <v>26</v>
      </c>
      <c r="I11" s="6">
        <v>0</v>
      </c>
      <c r="J11" s="29">
        <v>0</v>
      </c>
      <c r="K11" s="6">
        <v>0</v>
      </c>
      <c r="L11" s="6">
        <v>0</v>
      </c>
      <c r="M11" s="6">
        <v>0</v>
      </c>
      <c r="N11" s="23">
        <v>0</v>
      </c>
      <c r="O11" s="6">
        <v>26</v>
      </c>
      <c r="P11" s="6">
        <v>4</v>
      </c>
      <c r="Q11" s="16">
        <v>3</v>
      </c>
    </row>
    <row r="12" spans="1:17" x14ac:dyDescent="0.4">
      <c r="A12" s="16">
        <v>7</v>
      </c>
      <c r="B12" s="38" t="s">
        <v>67</v>
      </c>
      <c r="C12" s="25"/>
      <c r="D12" s="39">
        <v>399</v>
      </c>
      <c r="E12" s="26"/>
      <c r="F12" s="38" t="s">
        <v>69</v>
      </c>
      <c r="G12" s="17">
        <f t="shared" si="0"/>
        <v>1</v>
      </c>
      <c r="H12" s="10">
        <f t="shared" si="1"/>
        <v>40</v>
      </c>
      <c r="I12" s="39">
        <v>40</v>
      </c>
      <c r="J12" s="39">
        <v>5</v>
      </c>
      <c r="K12" s="41">
        <f t="shared" ref="K12" si="7">$K$4-J12+1</f>
        <v>1</v>
      </c>
      <c r="L12" s="28">
        <v>0</v>
      </c>
      <c r="M12" s="28">
        <v>0</v>
      </c>
      <c r="N12" s="51">
        <v>0</v>
      </c>
      <c r="O12" s="6">
        <v>0</v>
      </c>
      <c r="P12" s="6">
        <v>0</v>
      </c>
      <c r="Q12" s="16">
        <v>0</v>
      </c>
    </row>
    <row r="13" spans="1:17" x14ac:dyDescent="0.4">
      <c r="A13" s="16">
        <v>8</v>
      </c>
      <c r="B13" s="6" t="s">
        <v>439</v>
      </c>
      <c r="C13" s="6"/>
      <c r="D13" s="52" t="s">
        <v>440</v>
      </c>
      <c r="E13" s="6"/>
      <c r="F13" s="6" t="s">
        <v>441</v>
      </c>
      <c r="G13" s="17">
        <v>0</v>
      </c>
      <c r="H13" s="10">
        <f>I13+L13+O13</f>
        <v>0</v>
      </c>
      <c r="I13" s="6">
        <v>0</v>
      </c>
      <c r="J13" s="29">
        <v>0</v>
      </c>
      <c r="K13" s="6">
        <v>0</v>
      </c>
      <c r="L13" s="6">
        <v>0</v>
      </c>
      <c r="M13" s="6">
        <v>0</v>
      </c>
      <c r="N13" s="23">
        <v>0</v>
      </c>
      <c r="O13" s="6">
        <v>0</v>
      </c>
      <c r="P13" s="6">
        <v>0</v>
      </c>
      <c r="Q13" s="16">
        <v>0</v>
      </c>
    </row>
  </sheetData>
  <mergeCells count="14">
    <mergeCell ref="F3:F5"/>
    <mergeCell ref="A3:A5"/>
    <mergeCell ref="B3:B5"/>
    <mergeCell ref="C3:C5"/>
    <mergeCell ref="D3:D5"/>
    <mergeCell ref="E3:E5"/>
    <mergeCell ref="I4:J4"/>
    <mergeCell ref="L4:M4"/>
    <mergeCell ref="O4:P4"/>
    <mergeCell ref="G3:G5"/>
    <mergeCell ref="H3:H5"/>
    <mergeCell ref="I3:K3"/>
    <mergeCell ref="L3:N3"/>
    <mergeCell ref="O3:Q3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11E6D-C9CD-4F91-9F23-A74A288C1F6D}">
  <sheetPr>
    <pageSetUpPr fitToPage="1"/>
  </sheetPr>
  <dimension ref="A1:Q7"/>
  <sheetViews>
    <sheetView zoomScale="70" zoomScaleNormal="70" zoomScaleSheetLayoutView="85" workbookViewId="0">
      <pane ySplit="5" topLeftCell="A6" activePane="bottomLeft" state="frozen"/>
      <selection pane="bottomLeft" activeCell="A8" sqref="A8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18" width="9" style="2" customWidth="1"/>
    <col min="19" max="16384" width="9" style="2"/>
  </cols>
  <sheetData>
    <row r="1" spans="1:17" ht="25.2" x14ac:dyDescent="0.4">
      <c r="A1" s="1" t="s">
        <v>66</v>
      </c>
      <c r="B1" s="1"/>
      <c r="C1" s="1"/>
      <c r="F1" s="3"/>
      <c r="I1" s="7"/>
      <c r="J1" s="2"/>
    </row>
    <row r="2" spans="1:17" x14ac:dyDescent="0.4">
      <c r="A2" s="3" t="s">
        <v>3</v>
      </c>
      <c r="B2" s="3"/>
      <c r="D2" s="4" t="s">
        <v>487</v>
      </c>
      <c r="F2" s="3"/>
      <c r="I2" s="7"/>
      <c r="J2" s="2"/>
    </row>
    <row r="3" spans="1:17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04" t="s">
        <v>16</v>
      </c>
      <c r="J3" s="104"/>
      <c r="K3" s="104"/>
      <c r="L3" s="107" t="s">
        <v>17</v>
      </c>
      <c r="M3" s="108"/>
      <c r="N3" s="109"/>
      <c r="O3" s="107" t="s">
        <v>18</v>
      </c>
      <c r="P3" s="108"/>
      <c r="Q3" s="109"/>
    </row>
    <row r="4" spans="1:17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04" t="s">
        <v>6</v>
      </c>
      <c r="J4" s="104"/>
      <c r="K4" s="5">
        <v>1</v>
      </c>
      <c r="L4" s="105" t="s">
        <v>6</v>
      </c>
      <c r="M4" s="106"/>
      <c r="N4" s="53" t="s">
        <v>442</v>
      </c>
      <c r="O4" s="105" t="s">
        <v>6</v>
      </c>
      <c r="P4" s="106"/>
      <c r="Q4" s="5" t="s">
        <v>491</v>
      </c>
    </row>
    <row r="5" spans="1:17" x14ac:dyDescent="0.4">
      <c r="A5" s="104"/>
      <c r="B5" s="104"/>
      <c r="C5" s="112"/>
      <c r="D5" s="104"/>
      <c r="E5" s="112"/>
      <c r="F5" s="104"/>
      <c r="G5" s="104"/>
      <c r="H5" s="104"/>
      <c r="I5" s="20" t="s">
        <v>19</v>
      </c>
      <c r="J5" s="20" t="s">
        <v>7</v>
      </c>
      <c r="K5" s="20" t="s">
        <v>8</v>
      </c>
      <c r="L5" s="20" t="s">
        <v>19</v>
      </c>
      <c r="M5" s="20" t="s">
        <v>7</v>
      </c>
      <c r="N5" s="20" t="s">
        <v>8</v>
      </c>
      <c r="O5" s="20" t="s">
        <v>19</v>
      </c>
      <c r="P5" s="20" t="s">
        <v>7</v>
      </c>
      <c r="Q5" s="20" t="s">
        <v>8</v>
      </c>
    </row>
    <row r="6" spans="1:17" x14ac:dyDescent="0.4">
      <c r="A6" s="16">
        <v>1</v>
      </c>
      <c r="B6" s="21" t="s">
        <v>492</v>
      </c>
      <c r="C6" s="16"/>
      <c r="D6" s="40" t="s">
        <v>493</v>
      </c>
      <c r="E6" s="18"/>
      <c r="F6" s="21" t="s">
        <v>218</v>
      </c>
      <c r="G6" s="17">
        <f>K6+N6+Q6</f>
        <v>1</v>
      </c>
      <c r="H6" s="10">
        <f>I6+L6+O6</f>
        <v>64</v>
      </c>
      <c r="I6" s="22">
        <v>10</v>
      </c>
      <c r="J6" s="22">
        <v>1</v>
      </c>
      <c r="K6" s="30">
        <v>0</v>
      </c>
      <c r="L6" s="10">
        <v>0</v>
      </c>
      <c r="M6" s="10">
        <v>0</v>
      </c>
      <c r="N6" s="23">
        <v>0</v>
      </c>
      <c r="O6" s="16">
        <v>54</v>
      </c>
      <c r="P6" s="16">
        <v>1</v>
      </c>
      <c r="Q6" s="16">
        <v>1</v>
      </c>
    </row>
    <row r="7" spans="1:17" x14ac:dyDescent="0.4">
      <c r="A7" s="16">
        <v>2</v>
      </c>
      <c r="B7" s="21" t="s">
        <v>26</v>
      </c>
      <c r="C7" s="16"/>
      <c r="D7" s="22">
        <v>839</v>
      </c>
      <c r="E7" s="18"/>
      <c r="F7" s="21" t="s">
        <v>33</v>
      </c>
      <c r="G7" s="17">
        <f>K7+N7+Q7</f>
        <v>1</v>
      </c>
      <c r="H7" s="10">
        <f>I7+L7+O7</f>
        <v>10</v>
      </c>
      <c r="I7" s="22">
        <v>10</v>
      </c>
      <c r="J7" s="22">
        <v>1</v>
      </c>
      <c r="K7" s="30">
        <f>K4-J7+1</f>
        <v>1</v>
      </c>
      <c r="L7" s="10">
        <v>0</v>
      </c>
      <c r="M7" s="10">
        <v>0</v>
      </c>
      <c r="N7" s="23">
        <v>0</v>
      </c>
      <c r="O7" s="16">
        <v>0</v>
      </c>
      <c r="P7" s="16">
        <v>0</v>
      </c>
      <c r="Q7" s="16">
        <v>0</v>
      </c>
    </row>
  </sheetData>
  <mergeCells count="14">
    <mergeCell ref="F3:F5"/>
    <mergeCell ref="A3:A5"/>
    <mergeCell ref="B3:B5"/>
    <mergeCell ref="C3:C5"/>
    <mergeCell ref="D3:D5"/>
    <mergeCell ref="E3:E5"/>
    <mergeCell ref="I4:J4"/>
    <mergeCell ref="L4:M4"/>
    <mergeCell ref="O4:P4"/>
    <mergeCell ref="G3:G5"/>
    <mergeCell ref="H3:H5"/>
    <mergeCell ref="I3:K3"/>
    <mergeCell ref="L3:N3"/>
    <mergeCell ref="O3:Q3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AA62-1E17-409A-B1AF-FE669FFAAD3B}">
  <sheetPr>
    <pageSetUpPr fitToPage="1"/>
  </sheetPr>
  <dimension ref="A1:Q15"/>
  <sheetViews>
    <sheetView zoomScale="70" zoomScaleNormal="70" zoomScaleSheetLayoutView="85" workbookViewId="0">
      <pane ySplit="5" topLeftCell="A6" activePane="bottomLeft" state="frozen"/>
      <selection pane="bottomLeft" activeCell="N26" sqref="N26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24.39843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16384" width="9" style="2"/>
  </cols>
  <sheetData>
    <row r="1" spans="1:17" ht="25.2" x14ac:dyDescent="0.4">
      <c r="A1" s="1" t="s">
        <v>70</v>
      </c>
      <c r="B1" s="1"/>
      <c r="C1" s="1"/>
      <c r="F1" s="3"/>
      <c r="I1" s="7"/>
      <c r="J1" s="2"/>
    </row>
    <row r="2" spans="1:17" x14ac:dyDescent="0.4">
      <c r="A2" s="3" t="s">
        <v>3</v>
      </c>
      <c r="B2" s="3"/>
      <c r="D2" s="4" t="s">
        <v>487</v>
      </c>
      <c r="F2" s="3"/>
      <c r="I2" s="7"/>
      <c r="J2" s="2"/>
    </row>
    <row r="3" spans="1:17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04" t="s">
        <v>16</v>
      </c>
      <c r="J3" s="104"/>
      <c r="K3" s="104"/>
      <c r="L3" s="107" t="s">
        <v>17</v>
      </c>
      <c r="M3" s="108"/>
      <c r="N3" s="109"/>
      <c r="O3" s="107" t="s">
        <v>18</v>
      </c>
      <c r="P3" s="108"/>
      <c r="Q3" s="109"/>
    </row>
    <row r="4" spans="1:17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04" t="s">
        <v>6</v>
      </c>
      <c r="J4" s="104"/>
      <c r="K4" s="5">
        <v>5</v>
      </c>
      <c r="L4" s="105" t="s">
        <v>6</v>
      </c>
      <c r="M4" s="106"/>
      <c r="N4" s="5">
        <v>5</v>
      </c>
      <c r="O4" s="105" t="s">
        <v>6</v>
      </c>
      <c r="P4" s="106"/>
      <c r="Q4" s="5" t="s">
        <v>494</v>
      </c>
    </row>
    <row r="5" spans="1:17" x14ac:dyDescent="0.4">
      <c r="A5" s="104"/>
      <c r="B5" s="104"/>
      <c r="C5" s="112"/>
      <c r="D5" s="104"/>
      <c r="E5" s="112"/>
      <c r="F5" s="104"/>
      <c r="G5" s="104"/>
      <c r="H5" s="104"/>
      <c r="I5" s="20" t="s">
        <v>19</v>
      </c>
      <c r="J5" s="20" t="s">
        <v>7</v>
      </c>
      <c r="K5" s="20" t="s">
        <v>8</v>
      </c>
      <c r="L5" s="20" t="s">
        <v>19</v>
      </c>
      <c r="M5" s="20" t="s">
        <v>7</v>
      </c>
      <c r="N5" s="20" t="s">
        <v>8</v>
      </c>
      <c r="O5" s="20" t="s">
        <v>19</v>
      </c>
      <c r="P5" s="20" t="s">
        <v>7</v>
      </c>
      <c r="Q5" s="20" t="s">
        <v>8</v>
      </c>
    </row>
    <row r="6" spans="1:17" x14ac:dyDescent="0.4">
      <c r="A6" s="16">
        <v>1</v>
      </c>
      <c r="B6" s="21" t="s">
        <v>30</v>
      </c>
      <c r="C6" s="16"/>
      <c r="D6" s="22">
        <v>911</v>
      </c>
      <c r="E6" s="18"/>
      <c r="F6" s="21" t="s">
        <v>73</v>
      </c>
      <c r="G6" s="17">
        <f>K6+N6+Q6</f>
        <v>13</v>
      </c>
      <c r="H6" s="10">
        <f>I6+L6+O6</f>
        <v>113</v>
      </c>
      <c r="I6" s="22">
        <v>41</v>
      </c>
      <c r="J6" s="22">
        <v>1</v>
      </c>
      <c r="K6" s="30">
        <f>K4-J6+1</f>
        <v>5</v>
      </c>
      <c r="L6" s="10">
        <v>40</v>
      </c>
      <c r="M6" s="10">
        <v>2</v>
      </c>
      <c r="N6" s="23">
        <f>$N$4-M6+1</f>
        <v>4</v>
      </c>
      <c r="O6" s="16">
        <v>32</v>
      </c>
      <c r="P6" s="16">
        <v>2</v>
      </c>
      <c r="Q6" s="16">
        <v>4</v>
      </c>
    </row>
    <row r="7" spans="1:17" x14ac:dyDescent="0.4">
      <c r="A7" s="16">
        <v>2</v>
      </c>
      <c r="B7" s="21" t="s">
        <v>28</v>
      </c>
      <c r="C7" s="16"/>
      <c r="D7" s="40" t="s">
        <v>32</v>
      </c>
      <c r="E7" s="18"/>
      <c r="F7" s="21" t="s">
        <v>74</v>
      </c>
      <c r="G7" s="17">
        <f>K7+N7+Q7</f>
        <v>8</v>
      </c>
      <c r="H7" s="10">
        <f>I7+L7+O7</f>
        <v>198</v>
      </c>
      <c r="I7" s="22">
        <v>75</v>
      </c>
      <c r="J7" s="22">
        <v>3</v>
      </c>
      <c r="K7" s="30">
        <f>$K$4-J7+1</f>
        <v>3</v>
      </c>
      <c r="L7" s="10">
        <v>76</v>
      </c>
      <c r="M7" s="10">
        <v>3</v>
      </c>
      <c r="N7" s="23">
        <f>$N$4-M7+1</f>
        <v>3</v>
      </c>
      <c r="O7" s="6">
        <v>47</v>
      </c>
      <c r="P7" s="6">
        <v>4</v>
      </c>
      <c r="Q7" s="6">
        <v>2</v>
      </c>
    </row>
    <row r="8" spans="1:17" x14ac:dyDescent="0.4">
      <c r="A8" s="16">
        <v>3</v>
      </c>
      <c r="B8" s="6" t="s">
        <v>28</v>
      </c>
      <c r="C8" s="6"/>
      <c r="D8" s="6">
        <v>520</v>
      </c>
      <c r="E8" s="6"/>
      <c r="F8" s="6" t="s">
        <v>339</v>
      </c>
      <c r="G8" s="17">
        <f t="shared" ref="G8" si="0">K8+N8+Q8</f>
        <v>5</v>
      </c>
      <c r="H8" s="10">
        <f t="shared" ref="H8" si="1">I8+L8+O8</f>
        <v>10</v>
      </c>
      <c r="I8" s="6">
        <v>0</v>
      </c>
      <c r="J8" s="29">
        <v>0</v>
      </c>
      <c r="K8" s="6">
        <v>0</v>
      </c>
      <c r="L8" s="6">
        <v>0</v>
      </c>
      <c r="M8" s="6">
        <v>0</v>
      </c>
      <c r="N8" s="23">
        <v>0</v>
      </c>
      <c r="O8" s="6">
        <v>10</v>
      </c>
      <c r="P8" s="6">
        <v>1</v>
      </c>
      <c r="Q8" s="16">
        <v>5</v>
      </c>
    </row>
    <row r="9" spans="1:17" x14ac:dyDescent="0.4">
      <c r="A9" s="16">
        <v>4</v>
      </c>
      <c r="B9" s="6" t="s">
        <v>443</v>
      </c>
      <c r="C9" s="6"/>
      <c r="D9" s="52" t="s">
        <v>445</v>
      </c>
      <c r="E9" s="6"/>
      <c r="F9" s="6" t="s">
        <v>446</v>
      </c>
      <c r="G9" s="17">
        <f>K9+N9+Q9</f>
        <v>5</v>
      </c>
      <c r="H9" s="10">
        <f>I9+L9+O9</f>
        <v>37</v>
      </c>
      <c r="I9" s="6">
        <v>0</v>
      </c>
      <c r="J9" s="29">
        <v>0</v>
      </c>
      <c r="K9" s="6">
        <v>0</v>
      </c>
      <c r="L9" s="6">
        <v>37</v>
      </c>
      <c r="M9" s="6">
        <v>1</v>
      </c>
      <c r="N9" s="23">
        <f>$N$4-M9+1</f>
        <v>5</v>
      </c>
      <c r="O9" s="6">
        <v>0</v>
      </c>
      <c r="P9" s="6">
        <v>0</v>
      </c>
      <c r="Q9" s="16">
        <v>0</v>
      </c>
    </row>
    <row r="10" spans="1:17" x14ac:dyDescent="0.4">
      <c r="A10" s="16">
        <v>5</v>
      </c>
      <c r="B10" s="21" t="s">
        <v>71</v>
      </c>
      <c r="C10" s="16"/>
      <c r="D10" s="22">
        <v>604</v>
      </c>
      <c r="E10" s="18"/>
      <c r="F10" s="21" t="s">
        <v>78</v>
      </c>
      <c r="G10" s="17">
        <f t="shared" ref="G10:G13" si="2">K10+N10+Q10</f>
        <v>4</v>
      </c>
      <c r="H10" s="10">
        <f t="shared" ref="H10:H13" si="3">I10+L10+O10</f>
        <v>46</v>
      </c>
      <c r="I10" s="22">
        <v>46</v>
      </c>
      <c r="J10" s="22">
        <v>2</v>
      </c>
      <c r="K10" s="30">
        <f>$K$4-J10+1</f>
        <v>4</v>
      </c>
      <c r="L10" s="10">
        <v>0</v>
      </c>
      <c r="M10" s="10">
        <v>0</v>
      </c>
      <c r="N10" s="23">
        <v>0</v>
      </c>
      <c r="O10" s="6">
        <v>0</v>
      </c>
      <c r="P10" s="6">
        <v>0</v>
      </c>
      <c r="Q10" s="16">
        <v>0</v>
      </c>
    </row>
    <row r="11" spans="1:17" x14ac:dyDescent="0.4">
      <c r="A11" s="16">
        <v>6</v>
      </c>
      <c r="B11" s="21" t="s">
        <v>31</v>
      </c>
      <c r="C11" s="16"/>
      <c r="D11" s="22">
        <v>615</v>
      </c>
      <c r="E11" s="18"/>
      <c r="F11" s="21" t="s">
        <v>75</v>
      </c>
      <c r="G11" s="17">
        <f t="shared" si="2"/>
        <v>2</v>
      </c>
      <c r="H11" s="10">
        <f t="shared" si="3"/>
        <v>94</v>
      </c>
      <c r="I11" s="22">
        <v>94</v>
      </c>
      <c r="J11" s="22">
        <v>4</v>
      </c>
      <c r="K11" s="30">
        <f>$K$4-J11+1</f>
        <v>2</v>
      </c>
      <c r="L11" s="10">
        <v>0</v>
      </c>
      <c r="M11" s="10">
        <v>0</v>
      </c>
      <c r="N11" s="23">
        <v>0</v>
      </c>
      <c r="O11" s="6">
        <v>0</v>
      </c>
      <c r="P11" s="6">
        <v>0</v>
      </c>
      <c r="Q11" s="16">
        <v>0</v>
      </c>
    </row>
    <row r="12" spans="1:17" x14ac:dyDescent="0.4">
      <c r="A12" s="16">
        <v>7</v>
      </c>
      <c r="B12" s="38" t="s">
        <v>72</v>
      </c>
      <c r="C12" s="25"/>
      <c r="D12" s="39">
        <v>953</v>
      </c>
      <c r="E12" s="26"/>
      <c r="F12" s="38" t="s">
        <v>74</v>
      </c>
      <c r="G12" s="17">
        <f t="shared" si="2"/>
        <v>2</v>
      </c>
      <c r="H12" s="10">
        <f t="shared" si="3"/>
        <v>222</v>
      </c>
      <c r="I12" s="39">
        <v>121</v>
      </c>
      <c r="J12" s="39">
        <v>5</v>
      </c>
      <c r="K12" s="41">
        <f t="shared" ref="K12" si="4">$K$4-J12+1</f>
        <v>1</v>
      </c>
      <c r="L12" s="28">
        <v>101</v>
      </c>
      <c r="M12" s="28">
        <v>5</v>
      </c>
      <c r="N12" s="23">
        <f t="shared" ref="N12:N13" si="5">$N$4-M12+1</f>
        <v>1</v>
      </c>
      <c r="O12" s="6">
        <v>0</v>
      </c>
      <c r="P12" s="6">
        <v>0</v>
      </c>
      <c r="Q12" s="16">
        <v>0</v>
      </c>
    </row>
    <row r="13" spans="1:17" x14ac:dyDescent="0.4">
      <c r="A13" s="16">
        <v>8</v>
      </c>
      <c r="B13" s="6" t="s">
        <v>444</v>
      </c>
      <c r="C13" s="6"/>
      <c r="D13" s="6">
        <v>506</v>
      </c>
      <c r="E13" s="6"/>
      <c r="F13" s="6" t="s">
        <v>447</v>
      </c>
      <c r="G13" s="17">
        <f t="shared" si="2"/>
        <v>2</v>
      </c>
      <c r="H13" s="10">
        <f t="shared" si="3"/>
        <v>87</v>
      </c>
      <c r="I13" s="6">
        <v>0</v>
      </c>
      <c r="J13" s="29">
        <v>0</v>
      </c>
      <c r="K13" s="6">
        <v>0</v>
      </c>
      <c r="L13" s="6">
        <v>87</v>
      </c>
      <c r="M13" s="6">
        <v>4</v>
      </c>
      <c r="N13" s="23">
        <f t="shared" si="5"/>
        <v>2</v>
      </c>
      <c r="O13" s="6">
        <v>0</v>
      </c>
      <c r="P13" s="6">
        <v>0</v>
      </c>
      <c r="Q13" s="16">
        <v>0</v>
      </c>
    </row>
    <row r="14" spans="1:17" x14ac:dyDescent="0.4">
      <c r="A14" s="16">
        <v>9</v>
      </c>
      <c r="B14" s="6" t="s">
        <v>358</v>
      </c>
      <c r="C14" s="6"/>
      <c r="D14" s="6">
        <v>604</v>
      </c>
      <c r="E14" s="6"/>
      <c r="F14" s="6" t="s">
        <v>340</v>
      </c>
      <c r="G14" s="17">
        <f t="shared" ref="G14" si="6">K14+N14+Q14</f>
        <v>3</v>
      </c>
      <c r="H14" s="10">
        <f t="shared" ref="H14" si="7">I14+L14+O14</f>
        <v>39</v>
      </c>
      <c r="I14" s="6">
        <v>0</v>
      </c>
      <c r="J14" s="29">
        <v>0</v>
      </c>
      <c r="K14" s="6">
        <v>0</v>
      </c>
      <c r="L14" s="6">
        <v>0</v>
      </c>
      <c r="M14" s="6">
        <v>0</v>
      </c>
      <c r="N14" s="23">
        <v>0</v>
      </c>
      <c r="O14" s="6">
        <v>39</v>
      </c>
      <c r="P14" s="6">
        <v>3</v>
      </c>
      <c r="Q14" s="16">
        <v>3</v>
      </c>
    </row>
    <row r="15" spans="1:17" x14ac:dyDescent="0.4">
      <c r="A15" s="16">
        <v>10</v>
      </c>
      <c r="B15" s="6" t="s">
        <v>169</v>
      </c>
      <c r="C15" s="6"/>
      <c r="D15" s="6">
        <v>647</v>
      </c>
      <c r="E15" s="6"/>
      <c r="F15" s="6" t="s">
        <v>495</v>
      </c>
      <c r="G15" s="17">
        <f t="shared" ref="G15" si="8">K15+N15+Q15</f>
        <v>1</v>
      </c>
      <c r="H15" s="10">
        <f t="shared" ref="H15" si="9">I15+L15+O15</f>
        <v>57</v>
      </c>
      <c r="I15" s="6">
        <v>0</v>
      </c>
      <c r="J15" s="29">
        <v>0</v>
      </c>
      <c r="K15" s="6">
        <v>0</v>
      </c>
      <c r="L15" s="6">
        <v>0</v>
      </c>
      <c r="M15" s="6">
        <v>0</v>
      </c>
      <c r="N15" s="23">
        <v>0</v>
      </c>
      <c r="O15" s="6">
        <v>57</v>
      </c>
      <c r="P15" s="6">
        <v>5</v>
      </c>
      <c r="Q15" s="16">
        <v>1</v>
      </c>
    </row>
  </sheetData>
  <mergeCells count="14">
    <mergeCell ref="F3:F5"/>
    <mergeCell ref="A3:A5"/>
    <mergeCell ref="B3:B5"/>
    <mergeCell ref="C3:C5"/>
    <mergeCell ref="D3:D5"/>
    <mergeCell ref="E3:E5"/>
    <mergeCell ref="I4:J4"/>
    <mergeCell ref="L4:M4"/>
    <mergeCell ref="O4:P4"/>
    <mergeCell ref="G3:G5"/>
    <mergeCell ref="H3:H5"/>
    <mergeCell ref="I3:K3"/>
    <mergeCell ref="L3:N3"/>
    <mergeCell ref="O3:Q3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T21"/>
  <sheetViews>
    <sheetView zoomScale="70" zoomScaleNormal="70" zoomScaleSheetLayoutView="85" workbookViewId="0">
      <pane ySplit="5" topLeftCell="A6" activePane="bottomLeft" state="frozen"/>
      <selection pane="bottomLeft" activeCell="F20" sqref="F20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20" width="9.59765625" style="2" customWidth="1"/>
    <col min="21" max="21" width="9" style="2" customWidth="1"/>
    <col min="22" max="16384" width="9" style="2"/>
  </cols>
  <sheetData>
    <row r="1" spans="1:20" ht="25.2" x14ac:dyDescent="0.4">
      <c r="A1" s="1" t="s">
        <v>76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487</v>
      </c>
      <c r="F2" s="3"/>
      <c r="I2" s="7"/>
      <c r="J2" s="2"/>
    </row>
    <row r="3" spans="1:20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04" t="s">
        <v>16</v>
      </c>
      <c r="J3" s="104"/>
      <c r="K3" s="104"/>
      <c r="L3" s="107" t="s">
        <v>17</v>
      </c>
      <c r="M3" s="108"/>
      <c r="N3" s="109"/>
      <c r="O3" s="107" t="s">
        <v>18</v>
      </c>
      <c r="P3" s="108"/>
      <c r="Q3" s="109"/>
      <c r="R3" s="107" t="s">
        <v>22</v>
      </c>
      <c r="S3" s="108"/>
      <c r="T3" s="109"/>
    </row>
    <row r="4" spans="1:20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04" t="s">
        <v>6</v>
      </c>
      <c r="J4" s="104"/>
      <c r="K4" s="5">
        <v>11</v>
      </c>
      <c r="L4" s="105" t="s">
        <v>6</v>
      </c>
      <c r="M4" s="106"/>
      <c r="N4" s="5">
        <v>10</v>
      </c>
      <c r="O4" s="105" t="s">
        <v>6</v>
      </c>
      <c r="P4" s="106"/>
      <c r="Q4" s="5" t="s">
        <v>474</v>
      </c>
      <c r="R4" s="105" t="s">
        <v>6</v>
      </c>
      <c r="S4" s="106"/>
      <c r="T4" s="5" t="s">
        <v>496</v>
      </c>
    </row>
    <row r="5" spans="1:20" x14ac:dyDescent="0.4">
      <c r="A5" s="104"/>
      <c r="B5" s="104"/>
      <c r="C5" s="112"/>
      <c r="D5" s="104"/>
      <c r="E5" s="112"/>
      <c r="F5" s="104"/>
      <c r="G5" s="104"/>
      <c r="H5" s="104"/>
      <c r="I5" s="20" t="s">
        <v>19</v>
      </c>
      <c r="J5" s="20" t="s">
        <v>7</v>
      </c>
      <c r="K5" s="20" t="s">
        <v>8</v>
      </c>
      <c r="L5" s="20" t="s">
        <v>19</v>
      </c>
      <c r="M5" s="20" t="s">
        <v>7</v>
      </c>
      <c r="N5" s="20" t="s">
        <v>8</v>
      </c>
      <c r="O5" s="20" t="s">
        <v>19</v>
      </c>
      <c r="P5" s="20" t="s">
        <v>7</v>
      </c>
      <c r="Q5" s="20" t="s">
        <v>8</v>
      </c>
      <c r="R5" s="20" t="s">
        <v>19</v>
      </c>
      <c r="S5" s="20" t="s">
        <v>7</v>
      </c>
      <c r="T5" s="20" t="s">
        <v>8</v>
      </c>
    </row>
    <row r="6" spans="1:20" x14ac:dyDescent="0.4">
      <c r="A6" s="13">
        <v>1</v>
      </c>
      <c r="B6" s="43" t="s">
        <v>77</v>
      </c>
      <c r="C6" s="13"/>
      <c r="D6" s="45">
        <v>521</v>
      </c>
      <c r="E6" s="15"/>
      <c r="F6" s="43" t="s">
        <v>79</v>
      </c>
      <c r="G6" s="19">
        <f t="shared" ref="G6:G13" si="0">K6+N6+Q6+T6</f>
        <v>42</v>
      </c>
      <c r="H6" s="14">
        <f t="shared" ref="H6:H13" si="1">I6+L6+O6+R6</f>
        <v>45</v>
      </c>
      <c r="I6" s="45">
        <v>9</v>
      </c>
      <c r="J6" s="45">
        <v>1</v>
      </c>
      <c r="K6" s="31">
        <f>K4-J6+1</f>
        <v>11</v>
      </c>
      <c r="L6" s="14">
        <v>12</v>
      </c>
      <c r="M6" s="14">
        <v>1</v>
      </c>
      <c r="N6" s="24">
        <f t="shared" ref="N6:N13" si="2">$N$4-M6+1</f>
        <v>10</v>
      </c>
      <c r="O6" s="13">
        <v>12</v>
      </c>
      <c r="P6" s="13">
        <v>1</v>
      </c>
      <c r="Q6" s="13">
        <v>14</v>
      </c>
      <c r="R6" s="13">
        <v>12</v>
      </c>
      <c r="S6" s="13">
        <v>1</v>
      </c>
      <c r="T6" s="13">
        <v>7</v>
      </c>
    </row>
    <row r="7" spans="1:20" x14ac:dyDescent="0.4">
      <c r="A7" s="13">
        <v>2</v>
      </c>
      <c r="B7" s="43" t="s">
        <v>35</v>
      </c>
      <c r="C7" s="13"/>
      <c r="D7" s="45">
        <v>439</v>
      </c>
      <c r="E7" s="15"/>
      <c r="F7" s="43" t="s">
        <v>42</v>
      </c>
      <c r="G7" s="19">
        <f t="shared" si="0"/>
        <v>36</v>
      </c>
      <c r="H7" s="14">
        <f t="shared" si="1"/>
        <v>111</v>
      </c>
      <c r="I7" s="45">
        <v>27</v>
      </c>
      <c r="J7" s="45">
        <v>2</v>
      </c>
      <c r="K7" s="31">
        <f t="shared" ref="K7:K13" si="3">$K$4-J7+1</f>
        <v>10</v>
      </c>
      <c r="L7" s="14">
        <v>14</v>
      </c>
      <c r="M7" s="14">
        <v>2</v>
      </c>
      <c r="N7" s="24">
        <f t="shared" si="2"/>
        <v>9</v>
      </c>
      <c r="O7" s="46">
        <v>35</v>
      </c>
      <c r="P7" s="46">
        <v>3</v>
      </c>
      <c r="Q7" s="46">
        <v>12</v>
      </c>
      <c r="R7" s="13">
        <v>35</v>
      </c>
      <c r="S7" s="13">
        <v>3</v>
      </c>
      <c r="T7" s="13">
        <v>5</v>
      </c>
    </row>
    <row r="8" spans="1:20" x14ac:dyDescent="0.4">
      <c r="A8" s="95">
        <v>3</v>
      </c>
      <c r="B8" s="21" t="s">
        <v>107</v>
      </c>
      <c r="C8" s="16"/>
      <c r="D8" s="22">
        <v>919</v>
      </c>
      <c r="E8" s="18"/>
      <c r="F8" s="21" t="s">
        <v>268</v>
      </c>
      <c r="G8" s="17">
        <f t="shared" si="0"/>
        <v>33</v>
      </c>
      <c r="H8" s="10">
        <f t="shared" si="1"/>
        <v>117</v>
      </c>
      <c r="I8" s="22">
        <v>34</v>
      </c>
      <c r="J8" s="22">
        <v>3</v>
      </c>
      <c r="K8" s="30">
        <f t="shared" si="3"/>
        <v>9</v>
      </c>
      <c r="L8" s="10">
        <v>26</v>
      </c>
      <c r="M8" s="10">
        <v>3</v>
      </c>
      <c r="N8" s="23">
        <f t="shared" si="2"/>
        <v>8</v>
      </c>
      <c r="O8" s="6">
        <v>30</v>
      </c>
      <c r="P8" s="6">
        <v>2</v>
      </c>
      <c r="Q8" s="6">
        <v>13</v>
      </c>
      <c r="R8" s="6">
        <v>27</v>
      </c>
      <c r="S8" s="6">
        <v>5</v>
      </c>
      <c r="T8" s="6">
        <v>3</v>
      </c>
    </row>
    <row r="9" spans="1:20" x14ac:dyDescent="0.4">
      <c r="A9" s="95">
        <v>4</v>
      </c>
      <c r="B9" s="21" t="s">
        <v>261</v>
      </c>
      <c r="C9" s="16"/>
      <c r="D9" s="22">
        <v>499</v>
      </c>
      <c r="E9" s="18"/>
      <c r="F9" s="21" t="s">
        <v>248</v>
      </c>
      <c r="G9" s="17">
        <f t="shared" si="0"/>
        <v>29</v>
      </c>
      <c r="H9" s="10">
        <f t="shared" si="1"/>
        <v>146</v>
      </c>
      <c r="I9" s="22">
        <v>57</v>
      </c>
      <c r="J9" s="22">
        <v>5</v>
      </c>
      <c r="K9" s="30">
        <f t="shared" si="3"/>
        <v>7</v>
      </c>
      <c r="L9" s="10">
        <v>33</v>
      </c>
      <c r="M9" s="10">
        <v>5</v>
      </c>
      <c r="N9" s="23">
        <f t="shared" si="2"/>
        <v>6</v>
      </c>
      <c r="O9" s="6">
        <v>45</v>
      </c>
      <c r="P9" s="6">
        <v>5</v>
      </c>
      <c r="Q9" s="16">
        <v>10</v>
      </c>
      <c r="R9" s="16">
        <v>11</v>
      </c>
      <c r="S9" s="16">
        <v>2</v>
      </c>
      <c r="T9" s="16">
        <v>6</v>
      </c>
    </row>
    <row r="10" spans="1:20" x14ac:dyDescent="0.4">
      <c r="A10" s="95">
        <v>5</v>
      </c>
      <c r="B10" s="21" t="s">
        <v>266</v>
      </c>
      <c r="C10" s="16"/>
      <c r="D10" s="22">
        <v>106</v>
      </c>
      <c r="E10" s="18"/>
      <c r="F10" s="21" t="s">
        <v>274</v>
      </c>
      <c r="G10" s="17">
        <f t="shared" si="0"/>
        <v>23</v>
      </c>
      <c r="H10" s="10">
        <f t="shared" si="1"/>
        <v>193</v>
      </c>
      <c r="I10" s="22">
        <v>107</v>
      </c>
      <c r="J10" s="22">
        <v>10</v>
      </c>
      <c r="K10" s="30">
        <f t="shared" si="3"/>
        <v>2</v>
      </c>
      <c r="L10" s="10">
        <v>28</v>
      </c>
      <c r="M10" s="10">
        <v>4</v>
      </c>
      <c r="N10" s="23">
        <f t="shared" si="2"/>
        <v>7</v>
      </c>
      <c r="O10" s="16">
        <v>45</v>
      </c>
      <c r="P10" s="16">
        <v>6</v>
      </c>
      <c r="Q10" s="16">
        <v>9</v>
      </c>
      <c r="R10" s="95">
        <v>13</v>
      </c>
      <c r="S10" s="95">
        <v>3</v>
      </c>
      <c r="T10" s="95">
        <v>5</v>
      </c>
    </row>
    <row r="11" spans="1:20" x14ac:dyDescent="0.4">
      <c r="A11" s="95">
        <v>6</v>
      </c>
      <c r="B11" s="21" t="s">
        <v>262</v>
      </c>
      <c r="C11" s="16"/>
      <c r="D11" s="22">
        <v>517</v>
      </c>
      <c r="E11" s="18"/>
      <c r="F11" s="21" t="s">
        <v>270</v>
      </c>
      <c r="G11" s="17">
        <f>K11+N11+Q11+T11</f>
        <v>20</v>
      </c>
      <c r="H11" s="10">
        <f>I11+L11+O11+R11</f>
        <v>226</v>
      </c>
      <c r="I11" s="22">
        <v>69</v>
      </c>
      <c r="J11" s="22">
        <v>6</v>
      </c>
      <c r="K11" s="30">
        <f>$K$4-J11+1</f>
        <v>6</v>
      </c>
      <c r="L11" s="10">
        <v>55</v>
      </c>
      <c r="M11" s="10">
        <v>6</v>
      </c>
      <c r="N11" s="23">
        <f>$N$4-M11+1</f>
        <v>5</v>
      </c>
      <c r="O11" s="6">
        <v>48</v>
      </c>
      <c r="P11" s="6">
        <v>7</v>
      </c>
      <c r="Q11" s="6">
        <v>8</v>
      </c>
      <c r="R11" s="6">
        <v>54</v>
      </c>
      <c r="S11" s="6">
        <v>7</v>
      </c>
      <c r="T11" s="6">
        <v>1</v>
      </c>
    </row>
    <row r="12" spans="1:20" x14ac:dyDescent="0.4">
      <c r="A12" s="95">
        <v>7</v>
      </c>
      <c r="B12" s="21" t="s">
        <v>260</v>
      </c>
      <c r="C12" s="16"/>
      <c r="D12" s="22">
        <v>826</v>
      </c>
      <c r="E12" s="18"/>
      <c r="F12" s="21" t="s">
        <v>269</v>
      </c>
      <c r="G12" s="17">
        <f>K12+N12+Q12+T12</f>
        <v>19</v>
      </c>
      <c r="H12" s="10">
        <f>I12+L12+O12+R12</f>
        <v>220</v>
      </c>
      <c r="I12" s="22">
        <v>35</v>
      </c>
      <c r="J12" s="22">
        <v>4</v>
      </c>
      <c r="K12" s="30">
        <f>$K$4-J12+1</f>
        <v>8</v>
      </c>
      <c r="L12" s="10">
        <v>69</v>
      </c>
      <c r="M12" s="10">
        <v>8</v>
      </c>
      <c r="N12" s="23">
        <f>$N$4-M12+1</f>
        <v>3</v>
      </c>
      <c r="O12" s="6">
        <v>58</v>
      </c>
      <c r="P12" s="6">
        <v>8</v>
      </c>
      <c r="Q12" s="16">
        <v>7</v>
      </c>
      <c r="R12" s="96">
        <v>58</v>
      </c>
      <c r="S12" s="96">
        <v>7</v>
      </c>
      <c r="T12" s="96">
        <v>1</v>
      </c>
    </row>
    <row r="13" spans="1:20" x14ac:dyDescent="0.4">
      <c r="A13" s="95">
        <v>8</v>
      </c>
      <c r="B13" s="21" t="s">
        <v>264</v>
      </c>
      <c r="C13" s="16"/>
      <c r="D13" s="22">
        <v>987</v>
      </c>
      <c r="E13" s="18"/>
      <c r="F13" s="21" t="s">
        <v>272</v>
      </c>
      <c r="G13" s="17">
        <f t="shared" si="0"/>
        <v>16</v>
      </c>
      <c r="H13" s="10">
        <f t="shared" si="1"/>
        <v>241</v>
      </c>
      <c r="I13" s="22">
        <v>92</v>
      </c>
      <c r="J13" s="22">
        <v>8</v>
      </c>
      <c r="K13" s="30">
        <f t="shared" si="3"/>
        <v>4</v>
      </c>
      <c r="L13" s="10">
        <v>55</v>
      </c>
      <c r="M13" s="10">
        <v>7</v>
      </c>
      <c r="N13" s="23">
        <f t="shared" si="2"/>
        <v>4</v>
      </c>
      <c r="O13" s="16">
        <v>60</v>
      </c>
      <c r="P13" s="16">
        <v>9</v>
      </c>
      <c r="Q13" s="6">
        <v>6</v>
      </c>
      <c r="R13" s="6">
        <v>34</v>
      </c>
      <c r="S13" s="6">
        <v>6</v>
      </c>
      <c r="T13" s="6">
        <v>2</v>
      </c>
    </row>
    <row r="14" spans="1:20" x14ac:dyDescent="0.4">
      <c r="A14" s="95">
        <v>9</v>
      </c>
      <c r="B14" s="68" t="s">
        <v>26</v>
      </c>
      <c r="C14" s="16"/>
      <c r="D14" s="56">
        <v>56</v>
      </c>
      <c r="E14" s="18"/>
      <c r="F14" s="68" t="s">
        <v>480</v>
      </c>
      <c r="G14" s="17">
        <f t="shared" ref="G14" si="4">K14+N14+Q14+T14</f>
        <v>11</v>
      </c>
      <c r="H14" s="10">
        <f t="shared" ref="H14" si="5">I14+L14+O14+R14</f>
        <v>41</v>
      </c>
      <c r="I14" s="56">
        <v>0</v>
      </c>
      <c r="J14" s="56">
        <v>0</v>
      </c>
      <c r="K14" s="30">
        <v>0</v>
      </c>
      <c r="L14" s="10">
        <v>0</v>
      </c>
      <c r="M14" s="10">
        <v>0</v>
      </c>
      <c r="N14" s="23">
        <v>0</v>
      </c>
      <c r="O14" s="16">
        <v>41</v>
      </c>
      <c r="P14" s="16">
        <v>4</v>
      </c>
      <c r="Q14" s="6">
        <v>11</v>
      </c>
      <c r="R14" s="6">
        <v>0</v>
      </c>
      <c r="S14" s="6">
        <v>0</v>
      </c>
      <c r="T14" s="6">
        <v>0</v>
      </c>
    </row>
    <row r="15" spans="1:20" x14ac:dyDescent="0.4">
      <c r="A15" s="95">
        <v>10</v>
      </c>
      <c r="B15" s="68" t="s">
        <v>228</v>
      </c>
      <c r="C15" s="16"/>
      <c r="D15" s="69" t="s">
        <v>475</v>
      </c>
      <c r="E15" s="18"/>
      <c r="F15" s="68" t="s">
        <v>481</v>
      </c>
      <c r="G15" s="17">
        <f t="shared" ref="G15" si="6">K15+N15+Q15+T15</f>
        <v>9</v>
      </c>
      <c r="H15" s="10">
        <f t="shared" ref="H15" si="7">I15+L15+O15+R15</f>
        <v>86</v>
      </c>
      <c r="I15" s="56">
        <v>0</v>
      </c>
      <c r="J15" s="56">
        <v>0</v>
      </c>
      <c r="K15" s="30">
        <v>0</v>
      </c>
      <c r="L15" s="10">
        <v>0</v>
      </c>
      <c r="M15" s="10">
        <v>0</v>
      </c>
      <c r="N15" s="23">
        <v>0</v>
      </c>
      <c r="O15" s="16">
        <v>62</v>
      </c>
      <c r="P15" s="16">
        <v>10</v>
      </c>
      <c r="Q15" s="6">
        <v>5</v>
      </c>
      <c r="R15" s="6">
        <v>24</v>
      </c>
      <c r="S15" s="6">
        <v>4</v>
      </c>
      <c r="T15" s="6">
        <v>4</v>
      </c>
    </row>
    <row r="16" spans="1:20" x14ac:dyDescent="0.4">
      <c r="A16" s="95">
        <v>11</v>
      </c>
      <c r="B16" s="21" t="s">
        <v>265</v>
      </c>
      <c r="C16" s="16"/>
      <c r="D16" s="22">
        <v>301</v>
      </c>
      <c r="E16" s="18"/>
      <c r="F16" s="21" t="s">
        <v>273</v>
      </c>
      <c r="G16" s="17">
        <f>K16+N16+Q16+T16</f>
        <v>8</v>
      </c>
      <c r="H16" s="10">
        <f>I16+L16+O16+R16</f>
        <v>321</v>
      </c>
      <c r="I16" s="22">
        <v>99</v>
      </c>
      <c r="J16" s="22">
        <v>9</v>
      </c>
      <c r="K16" s="30">
        <f>$K$4-J16+1</f>
        <v>3</v>
      </c>
      <c r="L16" s="10">
        <v>82</v>
      </c>
      <c r="M16" s="10">
        <v>10</v>
      </c>
      <c r="N16" s="23">
        <f>$N$4-M16+1</f>
        <v>1</v>
      </c>
      <c r="O16" s="6">
        <v>81</v>
      </c>
      <c r="P16" s="6">
        <v>11</v>
      </c>
      <c r="Q16" s="6">
        <v>4</v>
      </c>
      <c r="R16" s="6">
        <v>59</v>
      </c>
      <c r="S16" s="6">
        <v>8</v>
      </c>
      <c r="T16" s="6">
        <v>0</v>
      </c>
    </row>
    <row r="17" spans="1:20" x14ac:dyDescent="0.4">
      <c r="A17" s="95">
        <v>12</v>
      </c>
      <c r="B17" s="21" t="s">
        <v>263</v>
      </c>
      <c r="C17" s="16"/>
      <c r="D17" s="22">
        <v>810</v>
      </c>
      <c r="E17" s="18"/>
      <c r="F17" s="21" t="s">
        <v>271</v>
      </c>
      <c r="G17" s="17">
        <f>K17+N17+Q17+T17</f>
        <v>5</v>
      </c>
      <c r="H17" s="10">
        <f>I17+L17+O17+R17</f>
        <v>86</v>
      </c>
      <c r="I17" s="22">
        <v>86</v>
      </c>
      <c r="J17" s="22">
        <v>7</v>
      </c>
      <c r="K17" s="30">
        <f>$K$4-J17+1</f>
        <v>5</v>
      </c>
      <c r="L17" s="10">
        <v>0</v>
      </c>
      <c r="M17" s="10">
        <v>0</v>
      </c>
      <c r="N17" s="23">
        <v>0</v>
      </c>
      <c r="O17" s="16">
        <v>0</v>
      </c>
      <c r="P17" s="16">
        <v>0</v>
      </c>
      <c r="Q17" s="6">
        <v>0</v>
      </c>
      <c r="R17" s="6">
        <v>0</v>
      </c>
      <c r="S17" s="6">
        <v>0</v>
      </c>
      <c r="T17" s="6">
        <v>0</v>
      </c>
    </row>
    <row r="18" spans="1:20" x14ac:dyDescent="0.4">
      <c r="A18" s="95">
        <v>13</v>
      </c>
      <c r="B18" s="73" t="s">
        <v>448</v>
      </c>
      <c r="C18" s="50"/>
      <c r="D18" s="73">
        <v>476</v>
      </c>
      <c r="E18" s="50"/>
      <c r="F18" s="73" t="s">
        <v>449</v>
      </c>
      <c r="G18" s="27">
        <f>K18+N18+Q18+T18</f>
        <v>4</v>
      </c>
      <c r="H18" s="28">
        <f>I18+L18+O18+R18</f>
        <v>153</v>
      </c>
      <c r="I18" s="73">
        <v>0</v>
      </c>
      <c r="J18" s="70">
        <v>0</v>
      </c>
      <c r="K18" s="50">
        <v>0</v>
      </c>
      <c r="L18" s="50">
        <v>70</v>
      </c>
      <c r="M18" s="50">
        <v>9</v>
      </c>
      <c r="N18" s="51">
        <f>$N$4-M18+1</f>
        <v>2</v>
      </c>
      <c r="O18" s="16">
        <v>83</v>
      </c>
      <c r="P18" s="16">
        <v>13</v>
      </c>
      <c r="Q18" s="6">
        <v>2</v>
      </c>
      <c r="R18" s="6">
        <v>0</v>
      </c>
      <c r="S18" s="6">
        <v>0</v>
      </c>
      <c r="T18" s="6">
        <v>0</v>
      </c>
    </row>
    <row r="19" spans="1:20" x14ac:dyDescent="0.4">
      <c r="A19" s="95">
        <v>14</v>
      </c>
      <c r="B19" s="68" t="s">
        <v>478</v>
      </c>
      <c r="C19" s="16"/>
      <c r="D19" s="69" t="s">
        <v>479</v>
      </c>
      <c r="E19" s="18"/>
      <c r="F19" s="68" t="s">
        <v>483</v>
      </c>
      <c r="G19" s="17">
        <f t="shared" ref="G19" si="8">K19+N19+Q19+T19</f>
        <v>3</v>
      </c>
      <c r="H19" s="10">
        <f t="shared" ref="H19" si="9">I19+L19+O19+R19</f>
        <v>82</v>
      </c>
      <c r="I19" s="56">
        <v>0</v>
      </c>
      <c r="J19" s="56">
        <v>0</v>
      </c>
      <c r="K19" s="30">
        <v>0</v>
      </c>
      <c r="L19" s="10">
        <v>0</v>
      </c>
      <c r="M19" s="10">
        <v>0</v>
      </c>
      <c r="N19" s="23">
        <v>0</v>
      </c>
      <c r="O19" s="16">
        <v>82</v>
      </c>
      <c r="P19" s="16">
        <v>12</v>
      </c>
      <c r="Q19" s="6">
        <v>3</v>
      </c>
      <c r="R19" s="6">
        <v>0</v>
      </c>
      <c r="S19" s="6">
        <v>0</v>
      </c>
      <c r="T19" s="6">
        <v>0</v>
      </c>
    </row>
    <row r="20" spans="1:20" x14ac:dyDescent="0.4">
      <c r="A20" s="95">
        <v>15</v>
      </c>
      <c r="B20" s="68" t="s">
        <v>476</v>
      </c>
      <c r="C20" s="16"/>
      <c r="D20" s="69" t="s">
        <v>477</v>
      </c>
      <c r="E20" s="18"/>
      <c r="F20" s="68" t="s">
        <v>482</v>
      </c>
      <c r="G20" s="17">
        <f t="shared" ref="G20" si="10">K20+N20+Q20+T20</f>
        <v>1</v>
      </c>
      <c r="H20" s="10">
        <f t="shared" ref="H20" si="11">I20+L20+O20+R20</f>
        <v>99</v>
      </c>
      <c r="I20" s="56">
        <v>0</v>
      </c>
      <c r="J20" s="56">
        <v>0</v>
      </c>
      <c r="K20" s="30">
        <v>0</v>
      </c>
      <c r="L20" s="10">
        <v>0</v>
      </c>
      <c r="M20" s="10">
        <v>0</v>
      </c>
      <c r="N20" s="23">
        <v>0</v>
      </c>
      <c r="O20" s="16">
        <v>99</v>
      </c>
      <c r="P20" s="16">
        <v>14</v>
      </c>
      <c r="Q20" s="6">
        <v>1</v>
      </c>
      <c r="R20" s="6">
        <v>0</v>
      </c>
      <c r="S20" s="6">
        <v>0</v>
      </c>
      <c r="T20" s="6">
        <v>0</v>
      </c>
    </row>
    <row r="21" spans="1:20" x14ac:dyDescent="0.4">
      <c r="A21" s="95">
        <v>16</v>
      </c>
      <c r="B21" s="68" t="s">
        <v>267</v>
      </c>
      <c r="C21" s="16"/>
      <c r="D21" s="56">
        <v>497</v>
      </c>
      <c r="E21" s="18"/>
      <c r="F21" s="68" t="s">
        <v>268</v>
      </c>
      <c r="G21" s="17">
        <f>K21+N21+Q21+T21</f>
        <v>1</v>
      </c>
      <c r="H21" s="10">
        <f>I21+L21+O21+R21</f>
        <v>117</v>
      </c>
      <c r="I21" s="56">
        <v>117</v>
      </c>
      <c r="J21" s="56">
        <v>11</v>
      </c>
      <c r="K21" s="30">
        <f>$K$4-J21+1</f>
        <v>1</v>
      </c>
      <c r="L21" s="10">
        <v>0</v>
      </c>
      <c r="M21" s="10">
        <v>0</v>
      </c>
      <c r="N21" s="23">
        <v>0</v>
      </c>
      <c r="O21" s="16">
        <v>0</v>
      </c>
      <c r="P21" s="16">
        <v>0</v>
      </c>
      <c r="Q21" s="6">
        <v>0</v>
      </c>
      <c r="R21" s="6">
        <v>0</v>
      </c>
      <c r="S21" s="6">
        <v>0</v>
      </c>
      <c r="T21" s="6">
        <v>0</v>
      </c>
    </row>
  </sheetData>
  <sortState xmlns:xlrd2="http://schemas.microsoft.com/office/spreadsheetml/2017/richdata2" ref="B6:N14">
    <sortCondition descending="1" ref="G6:G14"/>
    <sortCondition ref="H6:H14"/>
  </sortState>
  <mergeCells count="16">
    <mergeCell ref="F3:F5"/>
    <mergeCell ref="A3:A5"/>
    <mergeCell ref="B3:B5"/>
    <mergeCell ref="C3:C5"/>
    <mergeCell ref="D3:D5"/>
    <mergeCell ref="E3:E5"/>
    <mergeCell ref="R3:T3"/>
    <mergeCell ref="I4:J4"/>
    <mergeCell ref="L4:M4"/>
    <mergeCell ref="O4:P4"/>
    <mergeCell ref="R4:S4"/>
    <mergeCell ref="G3:G5"/>
    <mergeCell ref="H3:H5"/>
    <mergeCell ref="I3:K3"/>
    <mergeCell ref="L3:N3"/>
    <mergeCell ref="O3:Q3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U40"/>
  <sheetViews>
    <sheetView zoomScale="70" zoomScaleNormal="70" zoomScaleSheetLayoutView="85" workbookViewId="0">
      <pane ySplit="5" topLeftCell="A6" activePane="bottomLeft" state="frozen"/>
      <selection pane="bottomLeft" activeCell="I21" sqref="I2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customWidth="1"/>
    <col min="4" max="4" width="9.59765625" style="32" customWidth="1"/>
    <col min="5" max="5" width="8.19921875" style="2" customWidth="1"/>
    <col min="6" max="6" width="24.3984375" style="2" customWidth="1"/>
    <col min="7" max="7" width="8.59765625" style="2" customWidth="1"/>
    <col min="8" max="8" width="10.69921875" style="2" customWidth="1"/>
    <col min="9" max="9" width="25.69921875" style="2" customWidth="1"/>
    <col min="10" max="10" width="8.59765625" style="2" customWidth="1"/>
    <col min="11" max="11" width="9.59765625" style="7" customWidth="1"/>
    <col min="12" max="21" width="9.59765625" style="2" customWidth="1"/>
    <col min="22" max="16384" width="9" style="2"/>
  </cols>
  <sheetData>
    <row r="1" spans="1:21" ht="25.2" x14ac:dyDescent="0.4">
      <c r="A1" s="1" t="s">
        <v>80</v>
      </c>
      <c r="B1" s="1"/>
      <c r="C1" s="1"/>
      <c r="F1" s="3"/>
      <c r="J1" s="7"/>
      <c r="K1" s="2"/>
    </row>
    <row r="2" spans="1:21" x14ac:dyDescent="0.4">
      <c r="A2" s="3" t="s">
        <v>3</v>
      </c>
      <c r="B2" s="3"/>
      <c r="D2" s="4" t="s">
        <v>487</v>
      </c>
      <c r="F2" s="3"/>
      <c r="J2" s="7"/>
      <c r="K2" s="2"/>
    </row>
    <row r="3" spans="1:21" ht="17.399999999999999" customHeight="1" x14ac:dyDescent="0.4">
      <c r="A3" s="103" t="s">
        <v>2</v>
      </c>
      <c r="B3" s="104" t="s">
        <v>0</v>
      </c>
      <c r="C3" s="110" t="s">
        <v>10</v>
      </c>
      <c r="D3" s="113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14" t="s">
        <v>421</v>
      </c>
      <c r="J3" s="104" t="s">
        <v>16</v>
      </c>
      <c r="K3" s="104"/>
      <c r="L3" s="104"/>
      <c r="M3" s="107" t="s">
        <v>17</v>
      </c>
      <c r="N3" s="108"/>
      <c r="O3" s="109"/>
      <c r="P3" s="107" t="s">
        <v>18</v>
      </c>
      <c r="Q3" s="108"/>
      <c r="R3" s="109"/>
      <c r="S3" s="107" t="s">
        <v>22</v>
      </c>
      <c r="T3" s="108"/>
      <c r="U3" s="109"/>
    </row>
    <row r="4" spans="1:21" ht="17.399999999999999" customHeight="1" x14ac:dyDescent="0.4">
      <c r="A4" s="104"/>
      <c r="B4" s="104"/>
      <c r="C4" s="111"/>
      <c r="D4" s="113"/>
      <c r="E4" s="111"/>
      <c r="F4" s="104"/>
      <c r="G4" s="104"/>
      <c r="H4" s="104"/>
      <c r="I4" s="115"/>
      <c r="J4" s="104" t="s">
        <v>6</v>
      </c>
      <c r="K4" s="104"/>
      <c r="L4" s="5">
        <v>33</v>
      </c>
      <c r="M4" s="105" t="s">
        <v>6</v>
      </c>
      <c r="N4" s="106"/>
      <c r="O4" s="5">
        <v>30</v>
      </c>
      <c r="P4" s="105" t="s">
        <v>6</v>
      </c>
      <c r="Q4" s="106"/>
      <c r="R4" s="5" t="s">
        <v>473</v>
      </c>
      <c r="S4" s="105" t="s">
        <v>6</v>
      </c>
      <c r="T4" s="106"/>
      <c r="U4" s="5" t="s">
        <v>489</v>
      </c>
    </row>
    <row r="5" spans="1:21" x14ac:dyDescent="0.4">
      <c r="A5" s="104"/>
      <c r="B5" s="104"/>
      <c r="C5" s="112"/>
      <c r="D5" s="113"/>
      <c r="E5" s="112"/>
      <c r="F5" s="104"/>
      <c r="G5" s="104"/>
      <c r="H5" s="104"/>
      <c r="I5" s="116"/>
      <c r="J5" s="20" t="s">
        <v>19</v>
      </c>
      <c r="K5" s="20" t="s">
        <v>7</v>
      </c>
      <c r="L5" s="20" t="s">
        <v>8</v>
      </c>
      <c r="M5" s="20" t="s">
        <v>19</v>
      </c>
      <c r="N5" s="20" t="s">
        <v>7</v>
      </c>
      <c r="O5" s="20" t="s">
        <v>8</v>
      </c>
      <c r="P5" s="20" t="s">
        <v>19</v>
      </c>
      <c r="Q5" s="20" t="s">
        <v>7</v>
      </c>
      <c r="R5" s="20" t="s">
        <v>8</v>
      </c>
      <c r="S5" s="20" t="s">
        <v>19</v>
      </c>
      <c r="T5" s="20" t="s">
        <v>7</v>
      </c>
      <c r="U5" s="20" t="s">
        <v>8</v>
      </c>
    </row>
    <row r="6" spans="1:21" x14ac:dyDescent="0.4">
      <c r="A6" s="13">
        <v>1</v>
      </c>
      <c r="B6" s="43" t="s">
        <v>276</v>
      </c>
      <c r="C6" s="13"/>
      <c r="D6" s="44">
        <v>462</v>
      </c>
      <c r="E6" s="15"/>
      <c r="F6" s="43" t="s">
        <v>151</v>
      </c>
      <c r="G6" s="19">
        <f t="shared" ref="G6:G40" si="0">L6+O6+R6+U6</f>
        <v>109</v>
      </c>
      <c r="H6" s="14">
        <f t="shared" ref="H6:H40" si="1">J6+M6+P6+S6</f>
        <v>95</v>
      </c>
      <c r="I6" s="46" t="s">
        <v>61</v>
      </c>
      <c r="J6" s="49">
        <v>24</v>
      </c>
      <c r="K6" s="45">
        <v>3</v>
      </c>
      <c r="L6" s="31">
        <f t="shared" ref="L6:L35" si="2">$L$4-K6+1</f>
        <v>31</v>
      </c>
      <c r="M6" s="14">
        <v>26</v>
      </c>
      <c r="N6" s="14">
        <v>2</v>
      </c>
      <c r="O6" s="24">
        <f t="shared" ref="O6:O24" si="3">$O$4-N6+1</f>
        <v>29</v>
      </c>
      <c r="P6" s="46">
        <v>27</v>
      </c>
      <c r="Q6" s="46">
        <v>2</v>
      </c>
      <c r="R6" s="46">
        <v>22</v>
      </c>
      <c r="S6" s="13">
        <v>18</v>
      </c>
      <c r="T6" s="13">
        <v>2</v>
      </c>
      <c r="U6" s="13">
        <v>27</v>
      </c>
    </row>
    <row r="7" spans="1:21" x14ac:dyDescent="0.4">
      <c r="A7" s="13">
        <v>2</v>
      </c>
      <c r="B7" s="43" t="s">
        <v>275</v>
      </c>
      <c r="C7" s="13"/>
      <c r="D7" s="44">
        <v>791</v>
      </c>
      <c r="E7" s="15"/>
      <c r="F7" s="43" t="s">
        <v>152</v>
      </c>
      <c r="G7" s="19">
        <f t="shared" si="0"/>
        <v>109</v>
      </c>
      <c r="H7" s="14">
        <f t="shared" si="1"/>
        <v>98</v>
      </c>
      <c r="I7" s="46" t="s">
        <v>62</v>
      </c>
      <c r="J7" s="49">
        <v>23</v>
      </c>
      <c r="K7" s="45">
        <v>2</v>
      </c>
      <c r="L7" s="31">
        <f t="shared" si="2"/>
        <v>32</v>
      </c>
      <c r="M7" s="14">
        <v>33</v>
      </c>
      <c r="N7" s="14">
        <v>3</v>
      </c>
      <c r="O7" s="24">
        <f t="shared" si="3"/>
        <v>28</v>
      </c>
      <c r="P7" s="46">
        <v>30</v>
      </c>
      <c r="Q7" s="46">
        <v>3</v>
      </c>
      <c r="R7" s="46">
        <v>21</v>
      </c>
      <c r="S7" s="46">
        <v>12</v>
      </c>
      <c r="T7" s="46">
        <v>1</v>
      </c>
      <c r="U7" s="46">
        <v>28</v>
      </c>
    </row>
    <row r="8" spans="1:21" x14ac:dyDescent="0.4">
      <c r="A8" s="95">
        <v>3</v>
      </c>
      <c r="B8" s="21" t="s">
        <v>277</v>
      </c>
      <c r="C8" s="16"/>
      <c r="D8" s="40" t="s">
        <v>306</v>
      </c>
      <c r="E8" s="18"/>
      <c r="F8" s="21" t="s">
        <v>21</v>
      </c>
      <c r="G8" s="17">
        <f t="shared" si="0"/>
        <v>102</v>
      </c>
      <c r="H8" s="10">
        <f t="shared" si="1"/>
        <v>132</v>
      </c>
      <c r="I8" s="6"/>
      <c r="J8" s="48">
        <v>30</v>
      </c>
      <c r="K8" s="22">
        <v>4</v>
      </c>
      <c r="L8" s="30">
        <f t="shared" si="2"/>
        <v>30</v>
      </c>
      <c r="M8" s="10">
        <v>49</v>
      </c>
      <c r="N8" s="10">
        <v>5</v>
      </c>
      <c r="O8" s="54">
        <f t="shared" si="3"/>
        <v>26</v>
      </c>
      <c r="P8" s="6">
        <v>34</v>
      </c>
      <c r="Q8" s="6">
        <v>4</v>
      </c>
      <c r="R8" s="16">
        <v>20</v>
      </c>
      <c r="S8" s="16">
        <v>19</v>
      </c>
      <c r="T8" s="16">
        <v>3</v>
      </c>
      <c r="U8" s="16">
        <v>26</v>
      </c>
    </row>
    <row r="9" spans="1:21" x14ac:dyDescent="0.4">
      <c r="A9" s="13">
        <v>4</v>
      </c>
      <c r="B9" s="43" t="s">
        <v>38</v>
      </c>
      <c r="C9" s="13"/>
      <c r="D9" s="44">
        <v>793</v>
      </c>
      <c r="E9" s="15"/>
      <c r="F9" s="43" t="s">
        <v>40</v>
      </c>
      <c r="G9" s="19">
        <f>L9+O9+R9+U9</f>
        <v>87</v>
      </c>
      <c r="H9" s="14">
        <f>J9+M9+P9+S9</f>
        <v>205</v>
      </c>
      <c r="I9" s="46" t="s">
        <v>520</v>
      </c>
      <c r="J9" s="49">
        <v>11</v>
      </c>
      <c r="K9" s="45">
        <v>1</v>
      </c>
      <c r="L9" s="31">
        <f>L4-K9+1</f>
        <v>33</v>
      </c>
      <c r="M9" s="14">
        <v>10</v>
      </c>
      <c r="N9" s="14">
        <v>1</v>
      </c>
      <c r="O9" s="24">
        <f>$O$4-N9+1</f>
        <v>30</v>
      </c>
      <c r="P9" s="13">
        <v>10</v>
      </c>
      <c r="Q9" s="13">
        <v>1</v>
      </c>
      <c r="R9" s="13">
        <v>23</v>
      </c>
      <c r="S9" s="13">
        <v>174</v>
      </c>
      <c r="T9" s="13">
        <v>28</v>
      </c>
      <c r="U9" s="13">
        <v>1</v>
      </c>
    </row>
    <row r="10" spans="1:21" x14ac:dyDescent="0.4">
      <c r="A10" s="13">
        <v>5</v>
      </c>
      <c r="B10" s="43" t="s">
        <v>283</v>
      </c>
      <c r="C10" s="13"/>
      <c r="D10" s="44">
        <v>583</v>
      </c>
      <c r="E10" s="15"/>
      <c r="F10" s="43" t="s">
        <v>156</v>
      </c>
      <c r="G10" s="19">
        <f t="shared" ref="G10" si="4">L10+O10+R10+U10</f>
        <v>86</v>
      </c>
      <c r="H10" s="14">
        <f t="shared" ref="H10" si="5">J10+M10+P10+S10</f>
        <v>244</v>
      </c>
      <c r="I10" s="46" t="s">
        <v>450</v>
      </c>
      <c r="J10" s="49">
        <v>74</v>
      </c>
      <c r="K10" s="45">
        <v>9</v>
      </c>
      <c r="L10" s="31">
        <f t="shared" ref="L10" si="6">$L$4-K10+1</f>
        <v>25</v>
      </c>
      <c r="M10" s="14">
        <v>77</v>
      </c>
      <c r="N10" s="14">
        <v>12</v>
      </c>
      <c r="O10" s="24">
        <f t="shared" ref="O10" si="7">$O$4-N10+1</f>
        <v>19</v>
      </c>
      <c r="P10" s="13">
        <v>62</v>
      </c>
      <c r="Q10" s="13">
        <v>7</v>
      </c>
      <c r="R10" s="46">
        <v>17</v>
      </c>
      <c r="S10" s="46">
        <v>31</v>
      </c>
      <c r="T10" s="46">
        <v>4</v>
      </c>
      <c r="U10" s="46">
        <v>25</v>
      </c>
    </row>
    <row r="11" spans="1:21" x14ac:dyDescent="0.4">
      <c r="A11" s="95">
        <v>6</v>
      </c>
      <c r="B11" s="117" t="s">
        <v>281</v>
      </c>
      <c r="C11" s="95"/>
      <c r="D11" s="118" t="s">
        <v>308</v>
      </c>
      <c r="E11" s="119"/>
      <c r="F11" s="117" t="s">
        <v>41</v>
      </c>
      <c r="G11" s="98">
        <f t="shared" ref="G11" si="8">L11+O11+R11+U11</f>
        <v>85</v>
      </c>
      <c r="H11" s="97">
        <f t="shared" ref="H11" si="9">J11+M11+P11+S11</f>
        <v>240</v>
      </c>
      <c r="I11" s="10" t="s">
        <v>419</v>
      </c>
      <c r="J11" s="120">
        <v>63</v>
      </c>
      <c r="K11" s="121">
        <v>8</v>
      </c>
      <c r="L11" s="122">
        <f t="shared" ref="L11" si="10">$L$4-K11+1</f>
        <v>26</v>
      </c>
      <c r="M11" s="97">
        <v>62</v>
      </c>
      <c r="N11" s="97">
        <v>9</v>
      </c>
      <c r="O11" s="123">
        <f t="shared" ref="O11" si="11">$O$4-N11+1</f>
        <v>22</v>
      </c>
      <c r="P11" s="95">
        <v>78</v>
      </c>
      <c r="Q11" s="95">
        <v>11</v>
      </c>
      <c r="R11" s="95">
        <v>13</v>
      </c>
      <c r="S11" s="16">
        <v>37</v>
      </c>
      <c r="T11" s="16">
        <v>5</v>
      </c>
      <c r="U11" s="16">
        <v>24</v>
      </c>
    </row>
    <row r="12" spans="1:21" x14ac:dyDescent="0.4">
      <c r="A12" s="95">
        <v>7</v>
      </c>
      <c r="B12" s="21" t="s">
        <v>279</v>
      </c>
      <c r="C12" s="16"/>
      <c r="D12" s="40" t="s">
        <v>307</v>
      </c>
      <c r="E12" s="18"/>
      <c r="F12" s="21" t="s">
        <v>332</v>
      </c>
      <c r="G12" s="17">
        <f t="shared" si="0"/>
        <v>85</v>
      </c>
      <c r="H12" s="10">
        <f t="shared" si="1"/>
        <v>242</v>
      </c>
      <c r="I12" s="6"/>
      <c r="J12" s="48">
        <v>55</v>
      </c>
      <c r="K12" s="22">
        <v>6</v>
      </c>
      <c r="L12" s="30">
        <f t="shared" si="2"/>
        <v>28</v>
      </c>
      <c r="M12" s="10">
        <v>69</v>
      </c>
      <c r="N12" s="10">
        <v>10</v>
      </c>
      <c r="O12" s="54">
        <f t="shared" si="3"/>
        <v>21</v>
      </c>
      <c r="P12" s="6">
        <v>69</v>
      </c>
      <c r="Q12" s="6">
        <v>9</v>
      </c>
      <c r="R12" s="6">
        <v>15</v>
      </c>
      <c r="S12" s="6">
        <v>49</v>
      </c>
      <c r="T12" s="6">
        <v>8</v>
      </c>
      <c r="U12" s="6">
        <v>21</v>
      </c>
    </row>
    <row r="13" spans="1:21" x14ac:dyDescent="0.4">
      <c r="A13" s="95">
        <v>8</v>
      </c>
      <c r="B13" s="21" t="s">
        <v>278</v>
      </c>
      <c r="C13" s="16"/>
      <c r="D13" s="40">
        <v>505</v>
      </c>
      <c r="E13" s="18"/>
      <c r="F13" s="21" t="s">
        <v>157</v>
      </c>
      <c r="G13" s="17">
        <f>L13+O13+R13+U13</f>
        <v>77</v>
      </c>
      <c r="H13" s="10">
        <f>J13+M13+P13+S13</f>
        <v>260</v>
      </c>
      <c r="I13" s="6"/>
      <c r="J13" s="48">
        <v>31</v>
      </c>
      <c r="K13" s="22">
        <v>5</v>
      </c>
      <c r="L13" s="30">
        <f>$L$4-K13+1</f>
        <v>29</v>
      </c>
      <c r="M13" s="10">
        <v>83</v>
      </c>
      <c r="N13" s="10">
        <v>15</v>
      </c>
      <c r="O13" s="54">
        <f>$O$4-N13+1</f>
        <v>16</v>
      </c>
      <c r="P13" s="16">
        <v>57</v>
      </c>
      <c r="Q13" s="16">
        <v>5</v>
      </c>
      <c r="R13" s="6">
        <v>19</v>
      </c>
      <c r="S13" s="6">
        <v>89</v>
      </c>
      <c r="T13" s="6">
        <v>16</v>
      </c>
      <c r="U13" s="6">
        <v>13</v>
      </c>
    </row>
    <row r="14" spans="1:21" x14ac:dyDescent="0.4">
      <c r="A14" s="95">
        <v>9</v>
      </c>
      <c r="B14" s="21" t="s">
        <v>291</v>
      </c>
      <c r="C14" s="16"/>
      <c r="D14" s="40" t="s">
        <v>317</v>
      </c>
      <c r="E14" s="18"/>
      <c r="F14" s="21" t="s">
        <v>338</v>
      </c>
      <c r="G14" s="17">
        <f>L14+O14+R14+U14</f>
        <v>77</v>
      </c>
      <c r="H14" s="10">
        <f>J14+M14+P14+S14</f>
        <v>301</v>
      </c>
      <c r="I14" s="10" t="s">
        <v>451</v>
      </c>
      <c r="J14" s="48">
        <v>132</v>
      </c>
      <c r="K14" s="22">
        <v>18</v>
      </c>
      <c r="L14" s="30">
        <f>$L$4-K14+1</f>
        <v>16</v>
      </c>
      <c r="M14" s="10">
        <v>73</v>
      </c>
      <c r="N14" s="10">
        <v>11</v>
      </c>
      <c r="O14" s="54">
        <f>$O$4-N14+1</f>
        <v>20</v>
      </c>
      <c r="P14" s="16">
        <v>57</v>
      </c>
      <c r="Q14" s="16">
        <v>6</v>
      </c>
      <c r="R14" s="16">
        <v>18</v>
      </c>
      <c r="S14" s="16">
        <v>39</v>
      </c>
      <c r="T14" s="16">
        <v>6</v>
      </c>
      <c r="U14" s="16">
        <v>23</v>
      </c>
    </row>
    <row r="15" spans="1:21" x14ac:dyDescent="0.4">
      <c r="A15" s="95">
        <v>10</v>
      </c>
      <c r="B15" s="21" t="s">
        <v>286</v>
      </c>
      <c r="C15" s="16"/>
      <c r="D15" s="40" t="s">
        <v>312</v>
      </c>
      <c r="E15" s="18"/>
      <c r="F15" s="21" t="s">
        <v>45</v>
      </c>
      <c r="G15" s="17">
        <f t="shared" si="0"/>
        <v>73</v>
      </c>
      <c r="H15" s="10">
        <f t="shared" si="1"/>
        <v>303</v>
      </c>
      <c r="I15" s="10" t="s">
        <v>451</v>
      </c>
      <c r="J15" s="48">
        <v>105</v>
      </c>
      <c r="K15" s="22">
        <v>13</v>
      </c>
      <c r="L15" s="30">
        <f>$L$4-K15+1</f>
        <v>21</v>
      </c>
      <c r="M15" s="10">
        <v>49</v>
      </c>
      <c r="N15" s="10">
        <v>6</v>
      </c>
      <c r="O15" s="54">
        <f>$O$4-N15+1</f>
        <v>25</v>
      </c>
      <c r="P15" s="6">
        <v>80</v>
      </c>
      <c r="Q15" s="6">
        <v>12</v>
      </c>
      <c r="R15" s="6">
        <v>12</v>
      </c>
      <c r="S15" s="6">
        <v>69</v>
      </c>
      <c r="T15" s="6">
        <v>14</v>
      </c>
      <c r="U15" s="6">
        <v>15</v>
      </c>
    </row>
    <row r="16" spans="1:21" x14ac:dyDescent="0.4">
      <c r="A16" s="95">
        <v>11</v>
      </c>
      <c r="B16" s="21" t="s">
        <v>284</v>
      </c>
      <c r="C16" s="16"/>
      <c r="D16" s="40" t="s">
        <v>310</v>
      </c>
      <c r="E16" s="18"/>
      <c r="F16" s="21" t="s">
        <v>333</v>
      </c>
      <c r="G16" s="17">
        <f t="shared" si="0"/>
        <v>73</v>
      </c>
      <c r="H16" s="10">
        <f t="shared" si="1"/>
        <v>278</v>
      </c>
      <c r="I16" s="10" t="s">
        <v>451</v>
      </c>
      <c r="J16" s="48">
        <v>78</v>
      </c>
      <c r="K16" s="22">
        <v>11</v>
      </c>
      <c r="L16" s="30">
        <f>$L$4-K16+1</f>
        <v>23</v>
      </c>
      <c r="M16" s="10">
        <v>51</v>
      </c>
      <c r="N16" s="10">
        <v>7</v>
      </c>
      <c r="O16" s="54">
        <f>$O$4-N16+1</f>
        <v>24</v>
      </c>
      <c r="P16" s="95">
        <v>93</v>
      </c>
      <c r="Q16" s="95">
        <v>14</v>
      </c>
      <c r="R16" s="96">
        <v>10</v>
      </c>
      <c r="S16" s="6">
        <v>56</v>
      </c>
      <c r="T16" s="6">
        <v>13</v>
      </c>
      <c r="U16" s="6">
        <v>16</v>
      </c>
    </row>
    <row r="17" spans="1:21" x14ac:dyDescent="0.4">
      <c r="A17" s="95">
        <v>12</v>
      </c>
      <c r="B17" s="21" t="s">
        <v>287</v>
      </c>
      <c r="C17" s="16"/>
      <c r="D17" s="40" t="s">
        <v>313</v>
      </c>
      <c r="E17" s="18"/>
      <c r="F17" s="21" t="s">
        <v>158</v>
      </c>
      <c r="G17" s="17">
        <f t="shared" ref="G17:G18" si="12">L17+O17+R17+U17</f>
        <v>70</v>
      </c>
      <c r="H17" s="10">
        <f t="shared" ref="H17:H18" si="13">J17+M17+P17+S17</f>
        <v>308</v>
      </c>
      <c r="I17" s="10" t="s">
        <v>419</v>
      </c>
      <c r="J17" s="48">
        <v>106</v>
      </c>
      <c r="K17" s="22">
        <v>14</v>
      </c>
      <c r="L17" s="30">
        <f t="shared" ref="L17:L18" si="14">$L$4-K17+1</f>
        <v>20</v>
      </c>
      <c r="M17" s="10">
        <v>86</v>
      </c>
      <c r="N17" s="10">
        <v>17</v>
      </c>
      <c r="O17" s="54">
        <f t="shared" ref="O17:O18" si="15">$O$4-N17+1</f>
        <v>14</v>
      </c>
      <c r="P17" s="6">
        <v>66</v>
      </c>
      <c r="Q17" s="6">
        <v>8</v>
      </c>
      <c r="R17" s="6">
        <v>16</v>
      </c>
      <c r="S17" s="16">
        <v>50</v>
      </c>
      <c r="T17" s="16">
        <v>9</v>
      </c>
      <c r="U17" s="16">
        <v>20</v>
      </c>
    </row>
    <row r="18" spans="1:21" x14ac:dyDescent="0.4">
      <c r="A18" s="95">
        <v>13</v>
      </c>
      <c r="B18" s="21" t="s">
        <v>290</v>
      </c>
      <c r="C18" s="16"/>
      <c r="D18" s="40" t="s">
        <v>316</v>
      </c>
      <c r="E18" s="18"/>
      <c r="F18" s="21" t="s">
        <v>337</v>
      </c>
      <c r="G18" s="17">
        <f t="shared" si="12"/>
        <v>70</v>
      </c>
      <c r="H18" s="10">
        <f t="shared" si="13"/>
        <v>325</v>
      </c>
      <c r="I18" s="10" t="s">
        <v>419</v>
      </c>
      <c r="J18" s="48">
        <v>130</v>
      </c>
      <c r="K18" s="22">
        <v>17</v>
      </c>
      <c r="L18" s="30">
        <f t="shared" si="14"/>
        <v>17</v>
      </c>
      <c r="M18" s="10">
        <v>80</v>
      </c>
      <c r="N18" s="10">
        <v>14</v>
      </c>
      <c r="O18" s="54">
        <f t="shared" si="15"/>
        <v>17</v>
      </c>
      <c r="P18" s="16">
        <v>73</v>
      </c>
      <c r="Q18" s="16">
        <v>10</v>
      </c>
      <c r="R18" s="16">
        <v>14</v>
      </c>
      <c r="S18" s="16">
        <v>42</v>
      </c>
      <c r="T18" s="16">
        <v>7</v>
      </c>
      <c r="U18" s="16">
        <v>22</v>
      </c>
    </row>
    <row r="19" spans="1:21" x14ac:dyDescent="0.4">
      <c r="A19" s="95">
        <v>14</v>
      </c>
      <c r="B19" s="21" t="s">
        <v>282</v>
      </c>
      <c r="C19" s="16"/>
      <c r="D19" s="40" t="s">
        <v>309</v>
      </c>
      <c r="E19" s="18"/>
      <c r="F19" s="21" t="s">
        <v>155</v>
      </c>
      <c r="G19" s="17">
        <f t="shared" si="0"/>
        <v>68</v>
      </c>
      <c r="H19" s="10">
        <f t="shared" si="1"/>
        <v>166</v>
      </c>
      <c r="I19" s="10"/>
      <c r="J19" s="48">
        <v>75</v>
      </c>
      <c r="K19" s="22">
        <v>10</v>
      </c>
      <c r="L19" s="30">
        <f>$L$4-K19+1</f>
        <v>24</v>
      </c>
      <c r="M19" s="10">
        <v>36</v>
      </c>
      <c r="N19" s="10">
        <v>4</v>
      </c>
      <c r="O19" s="54">
        <f>$O$4-N19+1</f>
        <v>27</v>
      </c>
      <c r="P19" s="6">
        <v>0</v>
      </c>
      <c r="Q19" s="6">
        <v>0</v>
      </c>
      <c r="R19" s="16">
        <v>0</v>
      </c>
      <c r="S19" s="6">
        <v>55</v>
      </c>
      <c r="T19" s="6">
        <v>12</v>
      </c>
      <c r="U19" s="6">
        <v>17</v>
      </c>
    </row>
    <row r="20" spans="1:21" x14ac:dyDescent="0.4">
      <c r="A20" s="95">
        <v>15</v>
      </c>
      <c r="B20" s="21" t="s">
        <v>280</v>
      </c>
      <c r="C20" s="16"/>
      <c r="D20" s="40">
        <v>475</v>
      </c>
      <c r="E20" s="18"/>
      <c r="F20" s="21" t="s">
        <v>154</v>
      </c>
      <c r="G20" s="17">
        <f t="shared" si="0"/>
        <v>63</v>
      </c>
      <c r="H20" s="10">
        <f t="shared" si="1"/>
        <v>189</v>
      </c>
      <c r="I20" s="6"/>
      <c r="J20" s="48">
        <v>58</v>
      </c>
      <c r="K20" s="22">
        <v>7</v>
      </c>
      <c r="L20" s="30">
        <f>$L$4-K20+1</f>
        <v>27</v>
      </c>
      <c r="M20" s="10">
        <v>78</v>
      </c>
      <c r="N20" s="10">
        <v>13</v>
      </c>
      <c r="O20" s="54">
        <f>$O$4-N20+1</f>
        <v>18</v>
      </c>
      <c r="P20" s="16">
        <v>0</v>
      </c>
      <c r="Q20" s="16">
        <v>0</v>
      </c>
      <c r="R20" s="6">
        <v>0</v>
      </c>
      <c r="S20" s="16">
        <v>53</v>
      </c>
      <c r="T20" s="16">
        <v>11</v>
      </c>
      <c r="U20" s="16">
        <v>18</v>
      </c>
    </row>
    <row r="21" spans="1:21" x14ac:dyDescent="0.4">
      <c r="A21" s="95">
        <v>16</v>
      </c>
      <c r="B21" s="21" t="s">
        <v>288</v>
      </c>
      <c r="C21" s="16"/>
      <c r="D21" s="40" t="s">
        <v>314</v>
      </c>
      <c r="E21" s="18"/>
      <c r="F21" s="21" t="s">
        <v>335</v>
      </c>
      <c r="G21" s="17">
        <f t="shared" si="0"/>
        <v>61</v>
      </c>
      <c r="H21" s="10">
        <f t="shared" si="1"/>
        <v>216</v>
      </c>
      <c r="I21" s="10" t="s">
        <v>451</v>
      </c>
      <c r="J21" s="48">
        <v>107</v>
      </c>
      <c r="K21" s="22">
        <v>15</v>
      </c>
      <c r="L21" s="30">
        <f>$L$4-K21+1</f>
        <v>19</v>
      </c>
      <c r="M21" s="10">
        <v>57</v>
      </c>
      <c r="N21" s="10">
        <v>8</v>
      </c>
      <c r="O21" s="54">
        <f>$O$4-N21+1</f>
        <v>23</v>
      </c>
      <c r="P21" s="16">
        <v>0</v>
      </c>
      <c r="Q21" s="16">
        <v>0</v>
      </c>
      <c r="R21" s="6">
        <v>0</v>
      </c>
      <c r="S21" s="16">
        <v>52</v>
      </c>
      <c r="T21" s="16">
        <v>10</v>
      </c>
      <c r="U21" s="16">
        <v>19</v>
      </c>
    </row>
    <row r="22" spans="1:21" x14ac:dyDescent="0.4">
      <c r="A22" s="95">
        <v>17</v>
      </c>
      <c r="B22" s="21" t="s">
        <v>292</v>
      </c>
      <c r="C22" s="16"/>
      <c r="D22" s="40" t="s">
        <v>318</v>
      </c>
      <c r="E22" s="18"/>
      <c r="F22" s="21" t="s">
        <v>97</v>
      </c>
      <c r="G22" s="17">
        <f>L22+O22+R22+U22</f>
        <v>43</v>
      </c>
      <c r="H22" s="10">
        <f>J22+M22+P22+S22</f>
        <v>508</v>
      </c>
      <c r="I22" s="10" t="s">
        <v>451</v>
      </c>
      <c r="J22" s="48">
        <v>136</v>
      </c>
      <c r="K22" s="22">
        <v>19</v>
      </c>
      <c r="L22" s="30">
        <f>$L$4-K22+1</f>
        <v>15</v>
      </c>
      <c r="M22" s="10">
        <v>138</v>
      </c>
      <c r="N22" s="10">
        <v>21</v>
      </c>
      <c r="O22" s="54">
        <f>$O$4-N22+1</f>
        <v>10</v>
      </c>
      <c r="P22" s="16">
        <v>117</v>
      </c>
      <c r="Q22" s="16">
        <v>15</v>
      </c>
      <c r="R22" s="6">
        <v>9</v>
      </c>
      <c r="S22" s="6">
        <v>117</v>
      </c>
      <c r="T22" s="6">
        <v>20</v>
      </c>
      <c r="U22" s="6">
        <v>9</v>
      </c>
    </row>
    <row r="23" spans="1:21" x14ac:dyDescent="0.4">
      <c r="A23" s="95">
        <v>18</v>
      </c>
      <c r="B23" s="73" t="s">
        <v>295</v>
      </c>
      <c r="C23" s="50"/>
      <c r="D23" s="74" t="s">
        <v>322</v>
      </c>
      <c r="E23" s="50"/>
      <c r="F23" s="73" t="s">
        <v>165</v>
      </c>
      <c r="G23" s="17">
        <f>L23+O23+R23+U23</f>
        <v>41</v>
      </c>
      <c r="H23" s="10">
        <f>J23+M23+P23+S23</f>
        <v>514</v>
      </c>
      <c r="I23" s="10" t="s">
        <v>451</v>
      </c>
      <c r="J23" s="75">
        <v>180</v>
      </c>
      <c r="K23" s="39">
        <v>23</v>
      </c>
      <c r="L23" s="30">
        <f>$L$4-K23+1</f>
        <v>11</v>
      </c>
      <c r="M23" s="6">
        <v>114</v>
      </c>
      <c r="N23" s="6">
        <v>18</v>
      </c>
      <c r="O23" s="54">
        <f>$O$4-N23+1</f>
        <v>13</v>
      </c>
      <c r="P23" s="6">
        <v>128</v>
      </c>
      <c r="Q23" s="6">
        <v>19</v>
      </c>
      <c r="R23" s="6">
        <v>5</v>
      </c>
      <c r="S23" s="6">
        <v>92</v>
      </c>
      <c r="T23" s="6">
        <v>17</v>
      </c>
      <c r="U23" s="6">
        <v>12</v>
      </c>
    </row>
    <row r="24" spans="1:21" x14ac:dyDescent="0.4">
      <c r="A24" s="95">
        <v>19</v>
      </c>
      <c r="B24" s="21" t="s">
        <v>28</v>
      </c>
      <c r="C24" s="16"/>
      <c r="D24" s="40" t="s">
        <v>319</v>
      </c>
      <c r="E24" s="18"/>
      <c r="F24" s="21" t="s">
        <v>339</v>
      </c>
      <c r="G24" s="17">
        <f t="shared" si="0"/>
        <v>40</v>
      </c>
      <c r="H24" s="10">
        <f t="shared" si="1"/>
        <v>326</v>
      </c>
      <c r="I24" s="10" t="s">
        <v>451</v>
      </c>
      <c r="J24" s="48">
        <v>153</v>
      </c>
      <c r="K24" s="22">
        <v>20</v>
      </c>
      <c r="L24" s="30">
        <f t="shared" si="2"/>
        <v>14</v>
      </c>
      <c r="M24" s="10">
        <v>85</v>
      </c>
      <c r="N24" s="10">
        <v>16</v>
      </c>
      <c r="O24" s="54">
        <f t="shared" si="3"/>
        <v>15</v>
      </c>
      <c r="P24" s="6">
        <v>88</v>
      </c>
      <c r="Q24" s="6">
        <v>13</v>
      </c>
      <c r="R24" s="16">
        <v>11</v>
      </c>
      <c r="S24" s="6">
        <v>0</v>
      </c>
      <c r="T24" s="6">
        <v>0</v>
      </c>
      <c r="U24" s="6">
        <v>0</v>
      </c>
    </row>
    <row r="25" spans="1:21" x14ac:dyDescent="0.4">
      <c r="A25" s="95">
        <v>20</v>
      </c>
      <c r="B25" s="6" t="s">
        <v>293</v>
      </c>
      <c r="C25" s="6"/>
      <c r="D25" s="35" t="s">
        <v>320</v>
      </c>
      <c r="E25" s="6"/>
      <c r="F25" s="6" t="s">
        <v>340</v>
      </c>
      <c r="G25" s="17">
        <f t="shared" si="0"/>
        <v>37</v>
      </c>
      <c r="H25" s="10">
        <f t="shared" si="1"/>
        <v>545</v>
      </c>
      <c r="I25" s="10" t="s">
        <v>451</v>
      </c>
      <c r="J25" s="47">
        <v>162</v>
      </c>
      <c r="K25" s="22">
        <v>21</v>
      </c>
      <c r="L25" s="30">
        <f t="shared" si="2"/>
        <v>13</v>
      </c>
      <c r="M25" s="6">
        <v>148</v>
      </c>
      <c r="N25" s="6">
        <v>24</v>
      </c>
      <c r="O25" s="54">
        <f>$O$4-N25+1</f>
        <v>7</v>
      </c>
      <c r="P25" s="6">
        <v>120</v>
      </c>
      <c r="Q25" s="6">
        <v>16</v>
      </c>
      <c r="R25" s="16">
        <v>8</v>
      </c>
      <c r="S25" s="16">
        <v>115</v>
      </c>
      <c r="T25" s="16">
        <v>20</v>
      </c>
      <c r="U25" s="16">
        <v>9</v>
      </c>
    </row>
    <row r="26" spans="1:21" x14ac:dyDescent="0.4">
      <c r="A26" s="95">
        <v>21</v>
      </c>
      <c r="B26" s="6" t="s">
        <v>294</v>
      </c>
      <c r="C26" s="6"/>
      <c r="D26" s="35" t="s">
        <v>321</v>
      </c>
      <c r="E26" s="6"/>
      <c r="F26" s="6" t="s">
        <v>341</v>
      </c>
      <c r="G26" s="17">
        <f t="shared" si="0"/>
        <v>37</v>
      </c>
      <c r="H26" s="10">
        <f t="shared" si="1"/>
        <v>543</v>
      </c>
      <c r="I26" s="10" t="s">
        <v>451</v>
      </c>
      <c r="J26" s="47">
        <v>169</v>
      </c>
      <c r="K26" s="22">
        <v>22</v>
      </c>
      <c r="L26" s="30">
        <f>$L$4-K26+1</f>
        <v>12</v>
      </c>
      <c r="M26" s="6">
        <v>140</v>
      </c>
      <c r="N26" s="6">
        <v>22</v>
      </c>
      <c r="O26" s="54">
        <f>$O$4-N26+1</f>
        <v>9</v>
      </c>
      <c r="P26" s="16">
        <v>127</v>
      </c>
      <c r="Q26" s="16">
        <v>18</v>
      </c>
      <c r="R26" s="6">
        <v>6</v>
      </c>
      <c r="S26" s="16">
        <v>107</v>
      </c>
      <c r="T26" s="16">
        <v>19</v>
      </c>
      <c r="U26" s="16">
        <v>10</v>
      </c>
    </row>
    <row r="27" spans="1:21" x14ac:dyDescent="0.4">
      <c r="A27" s="95">
        <v>22</v>
      </c>
      <c r="B27" s="6" t="s">
        <v>297</v>
      </c>
      <c r="C27" s="6"/>
      <c r="D27" s="35" t="s">
        <v>324</v>
      </c>
      <c r="E27" s="6"/>
      <c r="F27" s="6" t="s">
        <v>42</v>
      </c>
      <c r="G27" s="17">
        <f>L27+O27+R27+U27</f>
        <v>35</v>
      </c>
      <c r="H27" s="10">
        <f>J27+M27+P27+S27</f>
        <v>409</v>
      </c>
      <c r="I27" s="10" t="s">
        <v>451</v>
      </c>
      <c r="J27" s="47">
        <v>198</v>
      </c>
      <c r="K27" s="22">
        <v>25</v>
      </c>
      <c r="L27" s="30">
        <f>$L$4-K27+1</f>
        <v>9</v>
      </c>
      <c r="M27" s="6">
        <v>126</v>
      </c>
      <c r="N27" s="6">
        <v>19</v>
      </c>
      <c r="O27" s="54">
        <f>$O$4-N27+1</f>
        <v>12</v>
      </c>
      <c r="P27" s="16">
        <v>0</v>
      </c>
      <c r="Q27" s="16">
        <v>0</v>
      </c>
      <c r="R27" s="6">
        <v>0</v>
      </c>
      <c r="S27" s="16">
        <v>85</v>
      </c>
      <c r="T27" s="16">
        <v>15</v>
      </c>
      <c r="U27" s="16">
        <v>14</v>
      </c>
    </row>
    <row r="28" spans="1:21" x14ac:dyDescent="0.4">
      <c r="A28" s="95">
        <v>23</v>
      </c>
      <c r="B28" s="6" t="s">
        <v>299</v>
      </c>
      <c r="C28" s="6"/>
      <c r="D28" s="35" t="s">
        <v>326</v>
      </c>
      <c r="E28" s="6"/>
      <c r="F28" s="6" t="s">
        <v>274</v>
      </c>
      <c r="G28" s="17">
        <f>L28+O28+R28+U28</f>
        <v>30</v>
      </c>
      <c r="H28" s="10">
        <f>J28+M28+P28+S28</f>
        <v>600</v>
      </c>
      <c r="I28" s="10" t="s">
        <v>451</v>
      </c>
      <c r="J28" s="6">
        <v>219</v>
      </c>
      <c r="K28" s="22">
        <v>27</v>
      </c>
      <c r="L28" s="30">
        <f>$L$4-K28+1</f>
        <v>7</v>
      </c>
      <c r="M28" s="6">
        <v>143</v>
      </c>
      <c r="N28" s="6">
        <v>23</v>
      </c>
      <c r="O28" s="54">
        <f>$O$4-N28+1</f>
        <v>8</v>
      </c>
      <c r="P28" s="6">
        <v>122</v>
      </c>
      <c r="Q28" s="6">
        <v>17</v>
      </c>
      <c r="R28" s="6">
        <v>7</v>
      </c>
      <c r="S28" s="16">
        <v>116</v>
      </c>
      <c r="T28" s="16">
        <v>21</v>
      </c>
      <c r="U28" s="16">
        <v>8</v>
      </c>
    </row>
    <row r="29" spans="1:21" x14ac:dyDescent="0.4">
      <c r="A29" s="95">
        <v>24</v>
      </c>
      <c r="B29" s="21" t="s">
        <v>289</v>
      </c>
      <c r="C29" s="16"/>
      <c r="D29" s="40" t="s">
        <v>315</v>
      </c>
      <c r="E29" s="18"/>
      <c r="F29" s="21" t="s">
        <v>336</v>
      </c>
      <c r="G29" s="17">
        <f>L29+O29+R29+U29</f>
        <v>29</v>
      </c>
      <c r="H29" s="10">
        <f>J29+M29+P29+S29</f>
        <v>265</v>
      </c>
      <c r="I29" s="10" t="s">
        <v>451</v>
      </c>
      <c r="J29" s="48">
        <v>129</v>
      </c>
      <c r="K29" s="22">
        <v>16</v>
      </c>
      <c r="L29" s="30">
        <f>$L$4-K29+1</f>
        <v>18</v>
      </c>
      <c r="M29" s="10">
        <v>136</v>
      </c>
      <c r="N29" s="10">
        <v>20</v>
      </c>
      <c r="O29" s="54">
        <f>$O$4-N29+1</f>
        <v>11</v>
      </c>
      <c r="P29" s="16">
        <v>0</v>
      </c>
      <c r="Q29" s="16">
        <v>0</v>
      </c>
      <c r="R29" s="6">
        <v>0</v>
      </c>
      <c r="S29" s="16">
        <v>0</v>
      </c>
      <c r="T29" s="16">
        <v>0</v>
      </c>
      <c r="U29" s="16">
        <v>0</v>
      </c>
    </row>
    <row r="30" spans="1:21" x14ac:dyDescent="0.4">
      <c r="A30" s="95">
        <v>25</v>
      </c>
      <c r="B30" s="68" t="s">
        <v>285</v>
      </c>
      <c r="C30" s="16"/>
      <c r="D30" s="69" t="s">
        <v>311</v>
      </c>
      <c r="E30" s="18"/>
      <c r="F30" s="68" t="s">
        <v>334</v>
      </c>
      <c r="G30" s="17">
        <f t="shared" si="0"/>
        <v>28</v>
      </c>
      <c r="H30" s="10">
        <f t="shared" si="1"/>
        <v>234</v>
      </c>
      <c r="I30" s="10"/>
      <c r="J30" s="76">
        <v>100</v>
      </c>
      <c r="K30" s="22">
        <v>12</v>
      </c>
      <c r="L30" s="30">
        <f>$L$4-K30+1</f>
        <v>22</v>
      </c>
      <c r="M30" s="10">
        <v>0</v>
      </c>
      <c r="N30" s="10">
        <v>0</v>
      </c>
      <c r="O30" s="54">
        <v>0</v>
      </c>
      <c r="P30" s="16">
        <v>0</v>
      </c>
      <c r="Q30" s="16">
        <v>0</v>
      </c>
      <c r="R30" s="6">
        <v>0</v>
      </c>
      <c r="S30" s="16">
        <v>134</v>
      </c>
      <c r="T30" s="16">
        <v>23</v>
      </c>
      <c r="U30" s="16">
        <v>6</v>
      </c>
    </row>
    <row r="31" spans="1:21" x14ac:dyDescent="0.4">
      <c r="A31" s="95">
        <v>26</v>
      </c>
      <c r="B31" s="6" t="s">
        <v>298</v>
      </c>
      <c r="C31" s="6"/>
      <c r="D31" s="35" t="s">
        <v>325</v>
      </c>
      <c r="E31" s="6"/>
      <c r="F31" s="6" t="s">
        <v>342</v>
      </c>
      <c r="G31" s="17">
        <f>L31+O31+R31+U31</f>
        <v>19</v>
      </c>
      <c r="H31" s="10">
        <f>J31+M31+P31+S31</f>
        <v>308</v>
      </c>
      <c r="I31" s="10" t="s">
        <v>451</v>
      </c>
      <c r="J31" s="6">
        <v>202</v>
      </c>
      <c r="K31" s="22">
        <v>26</v>
      </c>
      <c r="L31" s="30">
        <f>$L$4-K31+1</f>
        <v>8</v>
      </c>
      <c r="M31" s="6">
        <v>0</v>
      </c>
      <c r="N31" s="6">
        <v>0</v>
      </c>
      <c r="O31" s="54">
        <v>0</v>
      </c>
      <c r="P31" s="16">
        <v>0</v>
      </c>
      <c r="Q31" s="16">
        <v>0</v>
      </c>
      <c r="R31" s="6">
        <v>0</v>
      </c>
      <c r="S31" s="16">
        <v>106</v>
      </c>
      <c r="T31" s="16">
        <v>18</v>
      </c>
      <c r="U31" s="16">
        <v>11</v>
      </c>
    </row>
    <row r="32" spans="1:21" x14ac:dyDescent="0.4">
      <c r="A32" s="95">
        <v>27</v>
      </c>
      <c r="B32" s="6" t="s">
        <v>296</v>
      </c>
      <c r="C32" s="6"/>
      <c r="D32" s="35" t="s">
        <v>323</v>
      </c>
      <c r="E32" s="6"/>
      <c r="F32" s="6" t="s">
        <v>164</v>
      </c>
      <c r="G32" s="17">
        <f t="shared" si="0"/>
        <v>16</v>
      </c>
      <c r="H32" s="10">
        <f t="shared" si="1"/>
        <v>340</v>
      </c>
      <c r="I32" s="10" t="s">
        <v>451</v>
      </c>
      <c r="J32" s="47">
        <v>186</v>
      </c>
      <c r="K32" s="39">
        <v>24</v>
      </c>
      <c r="L32" s="30">
        <f>$L$4-K32+1</f>
        <v>10</v>
      </c>
      <c r="M32" s="6">
        <v>154</v>
      </c>
      <c r="N32" s="6">
        <v>25</v>
      </c>
      <c r="O32" s="54">
        <f>$O$4-N32+1</f>
        <v>6</v>
      </c>
      <c r="P32" s="16">
        <v>0</v>
      </c>
      <c r="Q32" s="16">
        <v>0</v>
      </c>
      <c r="R32" s="6">
        <v>0</v>
      </c>
      <c r="S32" s="16">
        <v>0</v>
      </c>
      <c r="T32" s="16">
        <v>0</v>
      </c>
      <c r="U32" s="16">
        <v>0</v>
      </c>
    </row>
    <row r="33" spans="1:21" x14ac:dyDescent="0.4">
      <c r="A33" s="95">
        <v>28</v>
      </c>
      <c r="B33" s="6" t="s">
        <v>303</v>
      </c>
      <c r="C33" s="6"/>
      <c r="D33" s="35" t="s">
        <v>329</v>
      </c>
      <c r="E33" s="6"/>
      <c r="F33" s="6" t="s">
        <v>344</v>
      </c>
      <c r="G33" s="17">
        <f>L33+O33+R33+U33</f>
        <v>14</v>
      </c>
      <c r="H33" s="10">
        <f>J33+M33+P33+S33</f>
        <v>556</v>
      </c>
      <c r="I33" s="10" t="s">
        <v>451</v>
      </c>
      <c r="J33" s="6">
        <v>248</v>
      </c>
      <c r="K33" s="22">
        <v>31</v>
      </c>
      <c r="L33" s="30">
        <f>$L$4-K33+1</f>
        <v>3</v>
      </c>
      <c r="M33" s="6">
        <v>175</v>
      </c>
      <c r="N33" s="6">
        <v>27</v>
      </c>
      <c r="O33" s="54">
        <f>$O$4-N33+1</f>
        <v>4</v>
      </c>
      <c r="P33" s="16">
        <v>0</v>
      </c>
      <c r="Q33" s="16">
        <v>0</v>
      </c>
      <c r="R33" s="6">
        <v>0</v>
      </c>
      <c r="S33" s="16">
        <v>133</v>
      </c>
      <c r="T33" s="16">
        <v>22</v>
      </c>
      <c r="U33" s="16">
        <v>7</v>
      </c>
    </row>
    <row r="34" spans="1:21" x14ac:dyDescent="0.4">
      <c r="A34" s="95">
        <v>29</v>
      </c>
      <c r="B34" s="6" t="s">
        <v>302</v>
      </c>
      <c r="C34" s="6"/>
      <c r="D34" s="35" t="s">
        <v>328</v>
      </c>
      <c r="E34" s="6"/>
      <c r="F34" s="6" t="s">
        <v>36</v>
      </c>
      <c r="G34" s="17">
        <f t="shared" si="0"/>
        <v>13</v>
      </c>
      <c r="H34" s="10">
        <f t="shared" si="1"/>
        <v>742</v>
      </c>
      <c r="I34" s="10" t="s">
        <v>451</v>
      </c>
      <c r="J34" s="6">
        <v>235</v>
      </c>
      <c r="K34" s="22">
        <v>30</v>
      </c>
      <c r="L34" s="30">
        <f>$L$4-K34+1</f>
        <v>4</v>
      </c>
      <c r="M34" s="6">
        <v>191</v>
      </c>
      <c r="N34" s="6">
        <v>29</v>
      </c>
      <c r="O34" s="54">
        <f>$O$4-N34+1</f>
        <v>2</v>
      </c>
      <c r="P34" s="16">
        <v>175</v>
      </c>
      <c r="Q34" s="16">
        <v>21</v>
      </c>
      <c r="R34" s="6">
        <v>3</v>
      </c>
      <c r="S34" s="16">
        <v>141</v>
      </c>
      <c r="T34" s="16">
        <v>25</v>
      </c>
      <c r="U34" s="16">
        <v>4</v>
      </c>
    </row>
    <row r="35" spans="1:21" x14ac:dyDescent="0.4">
      <c r="A35" s="95">
        <v>30</v>
      </c>
      <c r="B35" s="6" t="s">
        <v>301</v>
      </c>
      <c r="C35" s="6"/>
      <c r="D35" s="35" t="s">
        <v>317</v>
      </c>
      <c r="E35" s="6"/>
      <c r="F35" s="6" t="s">
        <v>343</v>
      </c>
      <c r="G35" s="17">
        <f t="shared" si="0"/>
        <v>13</v>
      </c>
      <c r="H35" s="10">
        <f t="shared" si="1"/>
        <v>552</v>
      </c>
      <c r="I35" s="10" t="s">
        <v>451</v>
      </c>
      <c r="J35" s="6">
        <v>235</v>
      </c>
      <c r="K35" s="22">
        <v>29</v>
      </c>
      <c r="L35" s="30">
        <f t="shared" si="2"/>
        <v>5</v>
      </c>
      <c r="M35" s="6">
        <v>178</v>
      </c>
      <c r="N35" s="6">
        <v>28</v>
      </c>
      <c r="O35" s="54">
        <f>$O$4-N35+1</f>
        <v>3</v>
      </c>
      <c r="P35" s="16">
        <v>0</v>
      </c>
      <c r="Q35" s="16">
        <v>0</v>
      </c>
      <c r="R35" s="6">
        <v>0</v>
      </c>
      <c r="S35" s="6">
        <v>139</v>
      </c>
      <c r="T35" s="6">
        <v>24</v>
      </c>
      <c r="U35" s="6">
        <v>5</v>
      </c>
    </row>
    <row r="36" spans="1:21" x14ac:dyDescent="0.4">
      <c r="A36" s="95">
        <v>31</v>
      </c>
      <c r="B36" s="6" t="s">
        <v>305</v>
      </c>
      <c r="C36" s="6"/>
      <c r="D36" s="35" t="s">
        <v>331</v>
      </c>
      <c r="E36" s="6"/>
      <c r="F36" s="6" t="s">
        <v>274</v>
      </c>
      <c r="G36" s="17">
        <f t="shared" si="0"/>
        <v>8</v>
      </c>
      <c r="H36" s="10">
        <f t="shared" si="1"/>
        <v>790</v>
      </c>
      <c r="I36" s="10" t="s">
        <v>451</v>
      </c>
      <c r="J36" s="6">
        <v>270</v>
      </c>
      <c r="K36" s="56">
        <v>33</v>
      </c>
      <c r="L36" s="30">
        <f>$L$4-K36+1</f>
        <v>1</v>
      </c>
      <c r="M36" s="6">
        <v>196</v>
      </c>
      <c r="N36" s="6">
        <v>30</v>
      </c>
      <c r="O36" s="54">
        <f>$O$4-N36+1</f>
        <v>1</v>
      </c>
      <c r="P36" s="6">
        <v>173</v>
      </c>
      <c r="Q36" s="6">
        <v>20</v>
      </c>
      <c r="R36" s="6">
        <v>4</v>
      </c>
      <c r="S36" s="16">
        <v>151</v>
      </c>
      <c r="T36" s="16">
        <v>27</v>
      </c>
      <c r="U36" s="16">
        <v>2</v>
      </c>
    </row>
    <row r="37" spans="1:21" x14ac:dyDescent="0.4">
      <c r="A37" s="95">
        <v>32</v>
      </c>
      <c r="B37" s="6" t="s">
        <v>452</v>
      </c>
      <c r="C37" s="6"/>
      <c r="D37" s="35" t="s">
        <v>453</v>
      </c>
      <c r="E37" s="6"/>
      <c r="F37" s="6" t="s">
        <v>454</v>
      </c>
      <c r="G37" s="17">
        <f>L37+O37+R37+U37</f>
        <v>7</v>
      </c>
      <c r="H37" s="10">
        <f>J37+M37+P37+S37</f>
        <v>359</v>
      </c>
      <c r="I37" s="10" t="s">
        <v>451</v>
      </c>
      <c r="J37" s="6">
        <v>0</v>
      </c>
      <c r="K37" s="71">
        <v>0</v>
      </c>
      <c r="L37" s="6">
        <v>0</v>
      </c>
      <c r="M37" s="6">
        <v>174</v>
      </c>
      <c r="N37" s="6">
        <v>26</v>
      </c>
      <c r="O37" s="54">
        <f>$O$4-N37+1</f>
        <v>5</v>
      </c>
      <c r="P37" s="6">
        <v>185</v>
      </c>
      <c r="Q37" s="6">
        <v>22</v>
      </c>
      <c r="R37" s="16">
        <v>2</v>
      </c>
      <c r="S37" s="16">
        <v>0</v>
      </c>
      <c r="T37" s="16">
        <v>0</v>
      </c>
      <c r="U37" s="16">
        <v>0</v>
      </c>
    </row>
    <row r="38" spans="1:21" x14ac:dyDescent="0.4">
      <c r="A38" s="95">
        <v>33</v>
      </c>
      <c r="B38" s="6" t="s">
        <v>300</v>
      </c>
      <c r="C38" s="6"/>
      <c r="D38" s="35" t="s">
        <v>327</v>
      </c>
      <c r="E38" s="6"/>
      <c r="F38" s="6" t="s">
        <v>336</v>
      </c>
      <c r="G38" s="17">
        <f>L38+O38+R38+U38</f>
        <v>6</v>
      </c>
      <c r="H38" s="10">
        <f>J38+M38+P38+S38</f>
        <v>224</v>
      </c>
      <c r="I38" s="10" t="s">
        <v>451</v>
      </c>
      <c r="J38" s="6">
        <v>224</v>
      </c>
      <c r="K38" s="39">
        <v>28</v>
      </c>
      <c r="L38" s="30">
        <f>$L$4-K38+1</f>
        <v>6</v>
      </c>
      <c r="M38" s="6">
        <v>0</v>
      </c>
      <c r="N38" s="6">
        <v>0</v>
      </c>
      <c r="O38" s="54">
        <v>0</v>
      </c>
      <c r="P38" s="16">
        <v>0</v>
      </c>
      <c r="Q38" s="16">
        <v>0</v>
      </c>
      <c r="R38" s="6">
        <v>0</v>
      </c>
      <c r="S38" s="16">
        <v>0</v>
      </c>
      <c r="T38" s="16">
        <v>0</v>
      </c>
      <c r="U38" s="16">
        <v>0</v>
      </c>
    </row>
    <row r="39" spans="1:21" x14ac:dyDescent="0.4">
      <c r="A39" s="95">
        <v>34</v>
      </c>
      <c r="B39" s="6" t="s">
        <v>470</v>
      </c>
      <c r="C39" s="6"/>
      <c r="D39" s="35" t="s">
        <v>472</v>
      </c>
      <c r="E39" s="6"/>
      <c r="F39" s="6" t="s">
        <v>471</v>
      </c>
      <c r="G39" s="17">
        <f>L39+O39+R39+U39</f>
        <v>4</v>
      </c>
      <c r="H39" s="10">
        <f>J39+M39+P39+S39</f>
        <v>329</v>
      </c>
      <c r="I39" s="10"/>
      <c r="J39" s="6">
        <v>0</v>
      </c>
      <c r="K39" s="56">
        <v>0</v>
      </c>
      <c r="L39" s="30">
        <v>0</v>
      </c>
      <c r="M39" s="6">
        <v>0</v>
      </c>
      <c r="N39" s="6">
        <v>0</v>
      </c>
      <c r="O39" s="54">
        <v>0</v>
      </c>
      <c r="P39" s="6">
        <v>187</v>
      </c>
      <c r="Q39" s="6">
        <v>23</v>
      </c>
      <c r="R39" s="6">
        <v>1</v>
      </c>
      <c r="S39" s="6">
        <v>142</v>
      </c>
      <c r="T39" s="6">
        <v>26</v>
      </c>
      <c r="U39" s="6">
        <v>3</v>
      </c>
    </row>
    <row r="40" spans="1:21" x14ac:dyDescent="0.4">
      <c r="A40" s="95">
        <v>35</v>
      </c>
      <c r="B40" s="6" t="s">
        <v>304</v>
      </c>
      <c r="C40" s="6"/>
      <c r="D40" s="35" t="s">
        <v>330</v>
      </c>
      <c r="E40" s="6"/>
      <c r="F40" s="6" t="s">
        <v>274</v>
      </c>
      <c r="G40" s="17">
        <f t="shared" si="0"/>
        <v>2</v>
      </c>
      <c r="H40" s="10">
        <f t="shared" si="1"/>
        <v>257</v>
      </c>
      <c r="I40" s="10" t="s">
        <v>451</v>
      </c>
      <c r="J40" s="6">
        <v>257</v>
      </c>
      <c r="K40" s="56">
        <v>32</v>
      </c>
      <c r="L40" s="30">
        <f>$L$4-K40+1</f>
        <v>2</v>
      </c>
      <c r="M40" s="6">
        <v>0</v>
      </c>
      <c r="N40" s="6">
        <v>0</v>
      </c>
      <c r="O40" s="54">
        <v>0</v>
      </c>
      <c r="P40" s="16">
        <v>0</v>
      </c>
      <c r="Q40" s="16">
        <v>0</v>
      </c>
      <c r="R40" s="6">
        <v>0</v>
      </c>
      <c r="S40" s="6">
        <v>0</v>
      </c>
      <c r="T40" s="6">
        <v>0</v>
      </c>
      <c r="U40" s="6">
        <v>0</v>
      </c>
    </row>
  </sheetData>
  <autoFilter ref="A3:I5" xr:uid="{0A72CCAA-8F26-4D18-8170-443F9C65170E}"/>
  <sortState xmlns:xlrd2="http://schemas.microsoft.com/office/spreadsheetml/2017/richdata2" ref="B6:O36">
    <sortCondition descending="1" ref="G6:G36"/>
    <sortCondition ref="H6:H36"/>
  </sortState>
  <mergeCells count="17">
    <mergeCell ref="F3:F5"/>
    <mergeCell ref="G3:G5"/>
    <mergeCell ref="H3:H5"/>
    <mergeCell ref="J3:L3"/>
    <mergeCell ref="M3:O3"/>
    <mergeCell ref="I3:I5"/>
    <mergeCell ref="S3:U3"/>
    <mergeCell ref="J4:K4"/>
    <mergeCell ref="M4:N4"/>
    <mergeCell ref="P4:Q4"/>
    <mergeCell ref="S4:T4"/>
    <mergeCell ref="P3:R3"/>
    <mergeCell ref="A3:A5"/>
    <mergeCell ref="B3:B5"/>
    <mergeCell ref="C3:C5"/>
    <mergeCell ref="D3:D5"/>
    <mergeCell ref="E3:E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E26A5-C99E-4C77-A739-167306A4A2D7}">
  <sheetPr>
    <pageSetUpPr fitToPage="1"/>
  </sheetPr>
  <dimension ref="A1:Q10"/>
  <sheetViews>
    <sheetView zoomScale="70" zoomScaleNormal="70" zoomScaleSheetLayoutView="85" workbookViewId="0">
      <pane ySplit="5" topLeftCell="A6" activePane="bottomLeft" state="frozen"/>
      <selection pane="bottomLeft" activeCell="A11" sqref="A1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16384" width="9" style="2"/>
  </cols>
  <sheetData>
    <row r="1" spans="1:17" ht="25.2" x14ac:dyDescent="0.4">
      <c r="A1" s="1" t="s">
        <v>81</v>
      </c>
      <c r="B1" s="1"/>
      <c r="C1" s="1"/>
      <c r="F1" s="3"/>
      <c r="I1" s="7"/>
      <c r="J1" s="2"/>
    </row>
    <row r="2" spans="1:17" x14ac:dyDescent="0.4">
      <c r="A2" s="3" t="s">
        <v>3</v>
      </c>
      <c r="B2" s="3"/>
      <c r="D2" s="4" t="s">
        <v>487</v>
      </c>
      <c r="F2" s="3"/>
      <c r="I2" s="7"/>
      <c r="J2" s="2"/>
    </row>
    <row r="3" spans="1:17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04" t="s">
        <v>16</v>
      </c>
      <c r="J3" s="104"/>
      <c r="K3" s="104"/>
      <c r="L3" s="107" t="s">
        <v>17</v>
      </c>
      <c r="M3" s="108"/>
      <c r="N3" s="109"/>
      <c r="O3" s="107" t="s">
        <v>18</v>
      </c>
      <c r="P3" s="108"/>
      <c r="Q3" s="109"/>
    </row>
    <row r="4" spans="1:17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04" t="s">
        <v>6</v>
      </c>
      <c r="J4" s="104"/>
      <c r="K4" s="5">
        <v>5</v>
      </c>
      <c r="L4" s="105" t="s">
        <v>6</v>
      </c>
      <c r="M4" s="106"/>
      <c r="N4" s="5">
        <v>5</v>
      </c>
      <c r="O4" s="105" t="s">
        <v>6</v>
      </c>
      <c r="P4" s="106"/>
      <c r="Q4" s="5" t="s">
        <v>494</v>
      </c>
    </row>
    <row r="5" spans="1:17" x14ac:dyDescent="0.4">
      <c r="A5" s="104"/>
      <c r="B5" s="104"/>
      <c r="C5" s="112"/>
      <c r="D5" s="104"/>
      <c r="E5" s="112"/>
      <c r="F5" s="104"/>
      <c r="G5" s="104"/>
      <c r="H5" s="104"/>
      <c r="I5" s="20" t="s">
        <v>19</v>
      </c>
      <c r="J5" s="20" t="s">
        <v>7</v>
      </c>
      <c r="K5" s="20" t="s">
        <v>8</v>
      </c>
      <c r="L5" s="20" t="s">
        <v>19</v>
      </c>
      <c r="M5" s="20" t="s">
        <v>7</v>
      </c>
      <c r="N5" s="20" t="s">
        <v>8</v>
      </c>
      <c r="O5" s="20" t="s">
        <v>19</v>
      </c>
      <c r="P5" s="20" t="s">
        <v>7</v>
      </c>
      <c r="Q5" s="20" t="s">
        <v>8</v>
      </c>
    </row>
    <row r="6" spans="1:17" x14ac:dyDescent="0.4">
      <c r="A6" s="16">
        <v>1</v>
      </c>
      <c r="B6" s="21" t="s">
        <v>346</v>
      </c>
      <c r="C6" s="16" t="s">
        <v>350</v>
      </c>
      <c r="D6" s="22">
        <v>313</v>
      </c>
      <c r="E6" s="18"/>
      <c r="F6" s="21" t="s">
        <v>352</v>
      </c>
      <c r="G6" s="17">
        <f>K6+N6+Q6</f>
        <v>14</v>
      </c>
      <c r="H6" s="10">
        <f>I6+L6+O6</f>
        <v>49</v>
      </c>
      <c r="I6" s="22">
        <v>30</v>
      </c>
      <c r="J6" s="22">
        <v>2</v>
      </c>
      <c r="K6" s="30">
        <f>$K$4-J6+1</f>
        <v>4</v>
      </c>
      <c r="L6" s="10">
        <v>9</v>
      </c>
      <c r="M6" s="10">
        <v>1</v>
      </c>
      <c r="N6" s="23">
        <f>$N$4-M6+1</f>
        <v>5</v>
      </c>
      <c r="O6" s="16">
        <v>10</v>
      </c>
      <c r="P6" s="16">
        <v>1</v>
      </c>
      <c r="Q6" s="16">
        <v>5</v>
      </c>
    </row>
    <row r="7" spans="1:17" x14ac:dyDescent="0.4">
      <c r="A7" s="16">
        <v>2</v>
      </c>
      <c r="B7" s="21" t="s">
        <v>347</v>
      </c>
      <c r="C7" s="16" t="s">
        <v>350</v>
      </c>
      <c r="D7" s="22">
        <v>307</v>
      </c>
      <c r="E7" s="18"/>
      <c r="F7" s="21" t="s">
        <v>353</v>
      </c>
      <c r="G7" s="17">
        <f>K7+N7+Q7</f>
        <v>9</v>
      </c>
      <c r="H7" s="10">
        <f>I7+L7+O7</f>
        <v>73</v>
      </c>
      <c r="I7" s="22">
        <v>31</v>
      </c>
      <c r="J7" s="22">
        <v>3</v>
      </c>
      <c r="K7" s="30">
        <f>$K$4-J7+1</f>
        <v>3</v>
      </c>
      <c r="L7" s="10">
        <v>20</v>
      </c>
      <c r="M7" s="10">
        <v>3</v>
      </c>
      <c r="N7" s="23">
        <f>$N$4-M7+1</f>
        <v>3</v>
      </c>
      <c r="O7" s="6">
        <v>22</v>
      </c>
      <c r="P7" s="6">
        <v>3</v>
      </c>
      <c r="Q7" s="6">
        <v>3</v>
      </c>
    </row>
    <row r="8" spans="1:17" x14ac:dyDescent="0.4">
      <c r="A8" s="16">
        <v>3</v>
      </c>
      <c r="B8" s="21" t="s">
        <v>348</v>
      </c>
      <c r="C8" s="16" t="s">
        <v>350</v>
      </c>
      <c r="D8" s="22">
        <v>306</v>
      </c>
      <c r="E8" s="18"/>
      <c r="F8" s="21" t="s">
        <v>256</v>
      </c>
      <c r="G8" s="17">
        <f>K8+N8+Q8</f>
        <v>9</v>
      </c>
      <c r="H8" s="10">
        <f>I8+L8+O8</f>
        <v>64</v>
      </c>
      <c r="I8" s="22">
        <v>36</v>
      </c>
      <c r="J8" s="22">
        <v>5</v>
      </c>
      <c r="K8" s="30">
        <f>$K$4-J8+1</f>
        <v>1</v>
      </c>
      <c r="L8" s="10">
        <v>11</v>
      </c>
      <c r="M8" s="10">
        <v>2</v>
      </c>
      <c r="N8" s="23">
        <f>$N$4-M8+1</f>
        <v>4</v>
      </c>
      <c r="O8" s="6">
        <v>17</v>
      </c>
      <c r="P8" s="6">
        <v>2</v>
      </c>
      <c r="Q8" s="16">
        <v>4</v>
      </c>
    </row>
    <row r="9" spans="1:17" x14ac:dyDescent="0.4">
      <c r="A9" s="16">
        <v>4</v>
      </c>
      <c r="B9" s="21" t="s">
        <v>345</v>
      </c>
      <c r="C9" s="16" t="s">
        <v>350</v>
      </c>
      <c r="D9" s="22">
        <v>308</v>
      </c>
      <c r="E9" s="18"/>
      <c r="F9" s="21" t="s">
        <v>204</v>
      </c>
      <c r="G9" s="17">
        <f t="shared" ref="G9" si="0">K9+N9+Q9</f>
        <v>8</v>
      </c>
      <c r="H9" s="10">
        <f t="shared" ref="H9:H10" si="1">I9+L9+O9</f>
        <v>95</v>
      </c>
      <c r="I9" s="22">
        <v>28</v>
      </c>
      <c r="J9" s="22">
        <v>1</v>
      </c>
      <c r="K9" s="30">
        <f>$K$4-J9+1</f>
        <v>5</v>
      </c>
      <c r="L9" s="10">
        <v>31</v>
      </c>
      <c r="M9" s="10">
        <v>4</v>
      </c>
      <c r="N9" s="23">
        <f>$N$4-M9+1</f>
        <v>2</v>
      </c>
      <c r="O9" s="6">
        <v>36</v>
      </c>
      <c r="P9" s="6">
        <v>5</v>
      </c>
      <c r="Q9" s="6">
        <v>1</v>
      </c>
    </row>
    <row r="10" spans="1:17" x14ac:dyDescent="0.4">
      <c r="A10" s="16">
        <v>5</v>
      </c>
      <c r="B10" s="21" t="s">
        <v>349</v>
      </c>
      <c r="C10" s="16" t="s">
        <v>351</v>
      </c>
      <c r="D10" s="22">
        <v>312</v>
      </c>
      <c r="E10" s="18"/>
      <c r="F10" s="21" t="s">
        <v>354</v>
      </c>
      <c r="G10" s="17">
        <f>K10+N10+Q10</f>
        <v>4</v>
      </c>
      <c r="H10" s="10">
        <f t="shared" si="1"/>
        <v>103</v>
      </c>
      <c r="I10" s="22">
        <v>36</v>
      </c>
      <c r="J10" s="22">
        <v>5</v>
      </c>
      <c r="K10" s="30">
        <f>$K$4-J10+1</f>
        <v>1</v>
      </c>
      <c r="L10" s="10">
        <v>37</v>
      </c>
      <c r="M10" s="10">
        <v>5</v>
      </c>
      <c r="N10" s="23">
        <f>$N$4-M10+1</f>
        <v>1</v>
      </c>
      <c r="O10" s="6">
        <v>30</v>
      </c>
      <c r="P10" s="6">
        <v>4</v>
      </c>
      <c r="Q10" s="16">
        <v>2</v>
      </c>
    </row>
  </sheetData>
  <sortState xmlns:xlrd2="http://schemas.microsoft.com/office/spreadsheetml/2017/richdata2" ref="B6:N10">
    <sortCondition descending="1" ref="G6:G10"/>
    <sortCondition ref="H6:H10"/>
  </sortState>
  <mergeCells count="14">
    <mergeCell ref="F3:F5"/>
    <mergeCell ref="A3:A5"/>
    <mergeCell ref="B3:B5"/>
    <mergeCell ref="C3:C5"/>
    <mergeCell ref="D3:D5"/>
    <mergeCell ref="E3:E5"/>
    <mergeCell ref="I4:J4"/>
    <mergeCell ref="L4:M4"/>
    <mergeCell ref="O4:P4"/>
    <mergeCell ref="G3:G5"/>
    <mergeCell ref="H3:H5"/>
    <mergeCell ref="I3:K3"/>
    <mergeCell ref="L3:N3"/>
    <mergeCell ref="O3:Q3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C603F-5F54-4E16-AB4A-CFA876D436A9}">
  <sheetPr>
    <pageSetUpPr fitToPage="1"/>
  </sheetPr>
  <dimension ref="A1:Q13"/>
  <sheetViews>
    <sheetView zoomScale="70" zoomScaleNormal="70" zoomScaleSheetLayoutView="85" workbookViewId="0">
      <pane ySplit="5" topLeftCell="A6" activePane="bottomLeft" state="frozen"/>
      <selection pane="bottomLeft" activeCell="A8" sqref="A8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16384" width="9" style="2"/>
  </cols>
  <sheetData>
    <row r="1" spans="1:17" ht="25.2" x14ac:dyDescent="0.4">
      <c r="A1" s="1" t="s">
        <v>82</v>
      </c>
      <c r="B1" s="1"/>
      <c r="C1" s="1"/>
      <c r="F1" s="3"/>
      <c r="I1" s="7"/>
      <c r="J1" s="2"/>
    </row>
    <row r="2" spans="1:17" x14ac:dyDescent="0.4">
      <c r="A2" s="3" t="s">
        <v>3</v>
      </c>
      <c r="B2" s="3"/>
      <c r="D2" s="4" t="s">
        <v>487</v>
      </c>
      <c r="F2" s="3"/>
      <c r="I2" s="7"/>
      <c r="J2" s="2"/>
    </row>
    <row r="3" spans="1:17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04" t="s">
        <v>16</v>
      </c>
      <c r="J3" s="104"/>
      <c r="K3" s="104"/>
      <c r="L3" s="107" t="s">
        <v>17</v>
      </c>
      <c r="M3" s="108"/>
      <c r="N3" s="109"/>
      <c r="O3" s="107" t="s">
        <v>18</v>
      </c>
      <c r="P3" s="108"/>
      <c r="Q3" s="109"/>
    </row>
    <row r="4" spans="1:17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04" t="s">
        <v>6</v>
      </c>
      <c r="J4" s="104"/>
      <c r="K4" s="5">
        <v>8</v>
      </c>
      <c r="L4" s="105" t="s">
        <v>6</v>
      </c>
      <c r="M4" s="106"/>
      <c r="N4" s="5">
        <v>7</v>
      </c>
      <c r="O4" s="105" t="s">
        <v>6</v>
      </c>
      <c r="P4" s="106"/>
      <c r="Q4" s="5" t="s">
        <v>490</v>
      </c>
    </row>
    <row r="5" spans="1:17" x14ac:dyDescent="0.4">
      <c r="A5" s="104"/>
      <c r="B5" s="104"/>
      <c r="C5" s="112"/>
      <c r="D5" s="104"/>
      <c r="E5" s="112"/>
      <c r="F5" s="104"/>
      <c r="G5" s="104"/>
      <c r="H5" s="104"/>
      <c r="I5" s="20" t="s">
        <v>19</v>
      </c>
      <c r="J5" s="20" t="s">
        <v>7</v>
      </c>
      <c r="K5" s="20" t="s">
        <v>8</v>
      </c>
      <c r="L5" s="20" t="s">
        <v>19</v>
      </c>
      <c r="M5" s="20" t="s">
        <v>7</v>
      </c>
      <c r="N5" s="20" t="s">
        <v>8</v>
      </c>
      <c r="O5" s="20" t="s">
        <v>19</v>
      </c>
      <c r="P5" s="20" t="s">
        <v>7</v>
      </c>
      <c r="Q5" s="20" t="s">
        <v>8</v>
      </c>
    </row>
    <row r="6" spans="1:17" x14ac:dyDescent="0.4">
      <c r="A6" s="16">
        <v>1</v>
      </c>
      <c r="B6" s="21" t="s">
        <v>355</v>
      </c>
      <c r="C6" s="16"/>
      <c r="D6" s="22">
        <v>276</v>
      </c>
      <c r="E6" s="18"/>
      <c r="F6" s="21" t="s">
        <v>362</v>
      </c>
      <c r="G6" s="17">
        <f>K6+N6+Q6</f>
        <v>19</v>
      </c>
      <c r="H6" s="10">
        <f>I6+L6+O6</f>
        <v>41</v>
      </c>
      <c r="I6" s="22">
        <v>17</v>
      </c>
      <c r="J6" s="22">
        <v>2</v>
      </c>
      <c r="K6" s="30">
        <f>$K$4-J6+1</f>
        <v>7</v>
      </c>
      <c r="L6" s="10">
        <v>14</v>
      </c>
      <c r="M6" s="10">
        <v>2</v>
      </c>
      <c r="N6" s="23">
        <f>$N$4-M6+1</f>
        <v>6</v>
      </c>
      <c r="O6" s="6">
        <v>10</v>
      </c>
      <c r="P6" s="6">
        <v>1</v>
      </c>
      <c r="Q6" s="6">
        <v>6</v>
      </c>
    </row>
    <row r="7" spans="1:17" x14ac:dyDescent="0.4">
      <c r="A7" s="16">
        <v>2</v>
      </c>
      <c r="B7" s="21" t="s">
        <v>169</v>
      </c>
      <c r="C7" s="16"/>
      <c r="D7" s="22">
        <v>281</v>
      </c>
      <c r="E7" s="18"/>
      <c r="F7" s="21" t="s">
        <v>162</v>
      </c>
      <c r="G7" s="17">
        <f>K7+N7+Q7</f>
        <v>19</v>
      </c>
      <c r="H7" s="10">
        <f>I7+L7+O7</f>
        <v>50</v>
      </c>
      <c r="I7" s="22">
        <v>14</v>
      </c>
      <c r="J7" s="22">
        <v>1</v>
      </c>
      <c r="K7" s="30">
        <f>K4-J7+1</f>
        <v>8</v>
      </c>
      <c r="L7" s="10">
        <v>13</v>
      </c>
      <c r="M7" s="10">
        <v>1</v>
      </c>
      <c r="N7" s="23">
        <f t="shared" ref="N7:N12" si="0">$N$4-M7+1</f>
        <v>7</v>
      </c>
      <c r="O7" s="16">
        <v>23</v>
      </c>
      <c r="P7" s="16">
        <v>3</v>
      </c>
      <c r="Q7" s="16">
        <v>4</v>
      </c>
    </row>
    <row r="8" spans="1:17" x14ac:dyDescent="0.4">
      <c r="A8" s="16">
        <v>3</v>
      </c>
      <c r="B8" s="21" t="s">
        <v>356</v>
      </c>
      <c r="C8" s="16"/>
      <c r="D8" s="22">
        <v>303</v>
      </c>
      <c r="E8" s="18"/>
      <c r="F8" s="21" t="s">
        <v>363</v>
      </c>
      <c r="G8" s="17">
        <f t="shared" ref="G8:G13" si="1">K8+N8+Q8</f>
        <v>16</v>
      </c>
      <c r="H8" s="10">
        <f t="shared" ref="H8:H13" si="2">I8+L8+O8</f>
        <v>64</v>
      </c>
      <c r="I8" s="22">
        <v>18</v>
      </c>
      <c r="J8" s="22">
        <v>3</v>
      </c>
      <c r="K8" s="30">
        <f t="shared" ref="K8:K13" si="3">$K$4-J8+1</f>
        <v>6</v>
      </c>
      <c r="L8" s="10">
        <v>26</v>
      </c>
      <c r="M8" s="10">
        <v>3</v>
      </c>
      <c r="N8" s="23">
        <f t="shared" si="0"/>
        <v>5</v>
      </c>
      <c r="O8" s="6">
        <v>20</v>
      </c>
      <c r="P8" s="6">
        <v>2</v>
      </c>
      <c r="Q8" s="6">
        <v>5</v>
      </c>
    </row>
    <row r="9" spans="1:17" x14ac:dyDescent="0.4">
      <c r="A9" s="16">
        <v>6</v>
      </c>
      <c r="B9" s="21" t="s">
        <v>359</v>
      </c>
      <c r="C9" s="16"/>
      <c r="D9" s="22">
        <v>310</v>
      </c>
      <c r="E9" s="18"/>
      <c r="F9" s="21" t="s">
        <v>366</v>
      </c>
      <c r="G9" s="17">
        <f>K9+N9+Q9</f>
        <v>10</v>
      </c>
      <c r="H9" s="10">
        <f>I9+L9+O9</f>
        <v>144</v>
      </c>
      <c r="I9" s="22">
        <v>68</v>
      </c>
      <c r="J9" s="22">
        <v>6</v>
      </c>
      <c r="K9" s="30">
        <f>$K$4-J9+1</f>
        <v>3</v>
      </c>
      <c r="L9" s="10">
        <v>44</v>
      </c>
      <c r="M9" s="10">
        <v>4</v>
      </c>
      <c r="N9" s="23">
        <f>$N$4-M9+1</f>
        <v>4</v>
      </c>
      <c r="O9" s="6">
        <v>32</v>
      </c>
      <c r="P9" s="6">
        <v>4</v>
      </c>
      <c r="Q9" s="6">
        <v>3</v>
      </c>
    </row>
    <row r="10" spans="1:17" x14ac:dyDescent="0.4">
      <c r="A10" s="16">
        <v>5</v>
      </c>
      <c r="B10" s="21" t="s">
        <v>358</v>
      </c>
      <c r="C10" s="16"/>
      <c r="D10" s="22">
        <v>246</v>
      </c>
      <c r="E10" s="18"/>
      <c r="F10" s="21" t="s">
        <v>365</v>
      </c>
      <c r="G10" s="17">
        <f t="shared" si="1"/>
        <v>9</v>
      </c>
      <c r="H10" s="10">
        <f t="shared" si="2"/>
        <v>142</v>
      </c>
      <c r="I10" s="22">
        <v>34</v>
      </c>
      <c r="J10" s="22">
        <v>5</v>
      </c>
      <c r="K10" s="30">
        <f t="shared" si="3"/>
        <v>4</v>
      </c>
      <c r="L10" s="10">
        <v>51</v>
      </c>
      <c r="M10" s="10">
        <v>5</v>
      </c>
      <c r="N10" s="23">
        <f t="shared" si="0"/>
        <v>3</v>
      </c>
      <c r="O10" s="6">
        <v>57</v>
      </c>
      <c r="P10" s="6">
        <v>5</v>
      </c>
      <c r="Q10" s="16">
        <v>2</v>
      </c>
    </row>
    <row r="11" spans="1:17" x14ac:dyDescent="0.4">
      <c r="A11" s="16">
        <v>4</v>
      </c>
      <c r="B11" s="21" t="s">
        <v>357</v>
      </c>
      <c r="C11" s="16"/>
      <c r="D11" s="22">
        <v>302</v>
      </c>
      <c r="E11" s="18"/>
      <c r="F11" s="21" t="s">
        <v>364</v>
      </c>
      <c r="G11" s="17">
        <f>K11+N11+Q11</f>
        <v>7</v>
      </c>
      <c r="H11" s="10">
        <f>I11+L11+O11</f>
        <v>78</v>
      </c>
      <c r="I11" s="22">
        <v>27</v>
      </c>
      <c r="J11" s="22">
        <v>4</v>
      </c>
      <c r="K11" s="30">
        <f>$K$4-J11+1</f>
        <v>5</v>
      </c>
      <c r="L11" s="10">
        <v>51</v>
      </c>
      <c r="M11" s="10">
        <v>6</v>
      </c>
      <c r="N11" s="23">
        <f>$N$4-M11+1</f>
        <v>2</v>
      </c>
      <c r="O11" s="6">
        <v>0</v>
      </c>
      <c r="P11" s="6">
        <v>0</v>
      </c>
      <c r="Q11" s="16">
        <v>0</v>
      </c>
    </row>
    <row r="12" spans="1:17" x14ac:dyDescent="0.4">
      <c r="A12" s="16">
        <v>7</v>
      </c>
      <c r="B12" s="21" t="s">
        <v>361</v>
      </c>
      <c r="C12" s="16"/>
      <c r="D12" s="22">
        <v>311</v>
      </c>
      <c r="E12" s="18"/>
      <c r="F12" s="21" t="s">
        <v>368</v>
      </c>
      <c r="G12" s="17">
        <f t="shared" si="1"/>
        <v>3</v>
      </c>
      <c r="H12" s="10">
        <f t="shared" si="2"/>
        <v>199</v>
      </c>
      <c r="I12" s="22">
        <v>72</v>
      </c>
      <c r="J12" s="22">
        <v>8</v>
      </c>
      <c r="K12" s="30">
        <f t="shared" si="3"/>
        <v>1</v>
      </c>
      <c r="L12" s="10">
        <v>70</v>
      </c>
      <c r="M12" s="10">
        <v>7</v>
      </c>
      <c r="N12" s="23">
        <f t="shared" si="0"/>
        <v>1</v>
      </c>
      <c r="O12" s="16">
        <v>57</v>
      </c>
      <c r="P12" s="16">
        <v>6</v>
      </c>
      <c r="Q12" s="16">
        <v>1</v>
      </c>
    </row>
    <row r="13" spans="1:17" x14ac:dyDescent="0.4">
      <c r="A13" s="16">
        <v>8</v>
      </c>
      <c r="B13" s="21" t="s">
        <v>360</v>
      </c>
      <c r="C13" s="16"/>
      <c r="D13" s="22">
        <v>309</v>
      </c>
      <c r="E13" s="18"/>
      <c r="F13" s="21" t="s">
        <v>367</v>
      </c>
      <c r="G13" s="17">
        <f t="shared" si="1"/>
        <v>1</v>
      </c>
      <c r="H13" s="10">
        <f t="shared" si="2"/>
        <v>72</v>
      </c>
      <c r="I13" s="22">
        <v>72</v>
      </c>
      <c r="J13" s="22">
        <v>8</v>
      </c>
      <c r="K13" s="30">
        <f t="shared" si="3"/>
        <v>1</v>
      </c>
      <c r="L13" s="10">
        <v>0</v>
      </c>
      <c r="M13" s="10">
        <v>0</v>
      </c>
      <c r="N13" s="23">
        <v>0</v>
      </c>
      <c r="O13" s="16">
        <v>0</v>
      </c>
      <c r="P13" s="16">
        <v>0</v>
      </c>
      <c r="Q13" s="6">
        <v>0</v>
      </c>
    </row>
  </sheetData>
  <sortState xmlns:xlrd2="http://schemas.microsoft.com/office/spreadsheetml/2017/richdata2" ref="B7:N13">
    <sortCondition descending="1" ref="G7:G13"/>
    <sortCondition ref="H7:H13"/>
  </sortState>
  <mergeCells count="14">
    <mergeCell ref="F3:F5"/>
    <mergeCell ref="A3:A5"/>
    <mergeCell ref="B3:B5"/>
    <mergeCell ref="C3:C5"/>
    <mergeCell ref="D3:D5"/>
    <mergeCell ref="E3:E5"/>
    <mergeCell ref="I4:J4"/>
    <mergeCell ref="L4:M4"/>
    <mergeCell ref="O4:P4"/>
    <mergeCell ref="G3:G5"/>
    <mergeCell ref="H3:H5"/>
    <mergeCell ref="I3:K3"/>
    <mergeCell ref="L3:N3"/>
    <mergeCell ref="O3:Q3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1EDB-F71E-45FE-8463-5F3048421D0A}">
  <sheetPr>
    <pageSetUpPr fitToPage="1"/>
  </sheetPr>
  <dimension ref="A1:T8"/>
  <sheetViews>
    <sheetView zoomScale="70" zoomScaleNormal="70" zoomScaleSheetLayoutView="85" workbookViewId="0">
      <pane ySplit="5" topLeftCell="A6" activePane="bottomLeft" state="frozen"/>
      <selection pane="bottomLeft" activeCell="Q9" sqref="Q9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20" width="9.59765625" style="2" hidden="1" customWidth="1"/>
    <col min="21" max="16384" width="9" style="2"/>
  </cols>
  <sheetData>
    <row r="1" spans="1:20" ht="25.2" x14ac:dyDescent="0.4">
      <c r="A1" s="1" t="s">
        <v>83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487</v>
      </c>
      <c r="F2" s="3"/>
      <c r="I2" s="7"/>
      <c r="J2" s="2"/>
    </row>
    <row r="3" spans="1:20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04" t="s">
        <v>16</v>
      </c>
      <c r="J3" s="104"/>
      <c r="K3" s="104"/>
      <c r="L3" s="107" t="s">
        <v>17</v>
      </c>
      <c r="M3" s="108"/>
      <c r="N3" s="109"/>
      <c r="O3" s="107" t="s">
        <v>18</v>
      </c>
      <c r="P3" s="108"/>
      <c r="Q3" s="109"/>
      <c r="R3" s="107" t="s">
        <v>22</v>
      </c>
      <c r="S3" s="108"/>
      <c r="T3" s="109"/>
    </row>
    <row r="4" spans="1:20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04" t="s">
        <v>6</v>
      </c>
      <c r="J4" s="104"/>
      <c r="K4" s="5">
        <v>3</v>
      </c>
      <c r="L4" s="105" t="s">
        <v>6</v>
      </c>
      <c r="M4" s="106"/>
      <c r="N4" s="5">
        <v>3</v>
      </c>
      <c r="O4" s="105" t="s">
        <v>6</v>
      </c>
      <c r="P4" s="106"/>
      <c r="Q4" s="5" t="s">
        <v>497</v>
      </c>
      <c r="R4" s="105" t="s">
        <v>6</v>
      </c>
      <c r="S4" s="106"/>
      <c r="T4" s="5">
        <v>0</v>
      </c>
    </row>
    <row r="5" spans="1:20" x14ac:dyDescent="0.4">
      <c r="A5" s="104"/>
      <c r="B5" s="104"/>
      <c r="C5" s="112"/>
      <c r="D5" s="104"/>
      <c r="E5" s="112"/>
      <c r="F5" s="104"/>
      <c r="G5" s="104"/>
      <c r="H5" s="104"/>
      <c r="I5" s="20" t="s">
        <v>19</v>
      </c>
      <c r="J5" s="20" t="s">
        <v>7</v>
      </c>
      <c r="K5" s="20" t="s">
        <v>8</v>
      </c>
      <c r="L5" s="20" t="s">
        <v>19</v>
      </c>
      <c r="M5" s="20" t="s">
        <v>7</v>
      </c>
      <c r="N5" s="20" t="s">
        <v>8</v>
      </c>
      <c r="O5" s="20" t="s">
        <v>19</v>
      </c>
      <c r="P5" s="20" t="s">
        <v>7</v>
      </c>
      <c r="Q5" s="20" t="s">
        <v>8</v>
      </c>
      <c r="R5" s="20" t="s">
        <v>19</v>
      </c>
      <c r="S5" s="20" t="s">
        <v>7</v>
      </c>
      <c r="T5" s="20" t="s">
        <v>8</v>
      </c>
    </row>
    <row r="6" spans="1:20" x14ac:dyDescent="0.4">
      <c r="A6" s="16">
        <v>1</v>
      </c>
      <c r="B6" s="21" t="s">
        <v>52</v>
      </c>
      <c r="C6" s="16"/>
      <c r="D6" s="22">
        <v>266</v>
      </c>
      <c r="E6" s="18"/>
      <c r="F6" s="21" t="s">
        <v>58</v>
      </c>
      <c r="G6" s="17">
        <f>K6+N6+Q6+T6</f>
        <v>6</v>
      </c>
      <c r="H6" s="10">
        <f>I6+L6+O6+R6</f>
        <v>32</v>
      </c>
      <c r="I6" s="22">
        <v>20</v>
      </c>
      <c r="J6" s="22">
        <v>1</v>
      </c>
      <c r="K6" s="30">
        <f>K4-J6+1</f>
        <v>3</v>
      </c>
      <c r="L6" s="10">
        <v>12</v>
      </c>
      <c r="M6" s="10">
        <v>1</v>
      </c>
      <c r="N6" s="23">
        <f>$N$4-M6+1</f>
        <v>3</v>
      </c>
      <c r="O6" s="16">
        <v>0</v>
      </c>
      <c r="P6" s="16">
        <v>0</v>
      </c>
      <c r="Q6" s="16">
        <v>0</v>
      </c>
      <c r="R6" s="16"/>
      <c r="S6" s="16"/>
      <c r="T6" s="16"/>
    </row>
    <row r="7" spans="1:20" x14ac:dyDescent="0.4">
      <c r="A7" s="16">
        <v>2</v>
      </c>
      <c r="B7" s="21" t="s">
        <v>54</v>
      </c>
      <c r="C7" s="16"/>
      <c r="D7" s="22">
        <v>274</v>
      </c>
      <c r="E7" s="18"/>
      <c r="F7" s="21" t="s">
        <v>59</v>
      </c>
      <c r="G7" s="17">
        <f>K7+N7+Q7+T7</f>
        <v>6</v>
      </c>
      <c r="H7" s="10">
        <f>I7+L7+O7+R7</f>
        <v>129</v>
      </c>
      <c r="I7" s="22">
        <v>54</v>
      </c>
      <c r="J7" s="22">
        <v>2</v>
      </c>
      <c r="K7" s="30">
        <f>$K$4-J7+1</f>
        <v>2</v>
      </c>
      <c r="L7" s="10">
        <v>40</v>
      </c>
      <c r="M7" s="10">
        <v>2</v>
      </c>
      <c r="N7" s="23">
        <f>$N$4-M7+1</f>
        <v>2</v>
      </c>
      <c r="O7" s="6">
        <v>35</v>
      </c>
      <c r="P7" s="6">
        <v>1</v>
      </c>
      <c r="Q7" s="6">
        <v>2</v>
      </c>
      <c r="R7" s="16"/>
      <c r="S7" s="16"/>
      <c r="T7" s="16"/>
    </row>
    <row r="8" spans="1:20" x14ac:dyDescent="0.4">
      <c r="A8" s="16">
        <v>3</v>
      </c>
      <c r="B8" s="21" t="s">
        <v>84</v>
      </c>
      <c r="C8" s="16"/>
      <c r="D8" s="22">
        <v>304</v>
      </c>
      <c r="E8" s="18"/>
      <c r="F8" s="21" t="s">
        <v>85</v>
      </c>
      <c r="G8" s="17">
        <f>K8+N8+Q8+T8</f>
        <v>3</v>
      </c>
      <c r="H8" s="10">
        <f>I8+L8+O8+R8</f>
        <v>155</v>
      </c>
      <c r="I8" s="22">
        <v>69</v>
      </c>
      <c r="J8" s="22">
        <v>3</v>
      </c>
      <c r="K8" s="30">
        <f>$K$4-J8+1</f>
        <v>1</v>
      </c>
      <c r="L8" s="10">
        <v>48</v>
      </c>
      <c r="M8" s="10">
        <v>3</v>
      </c>
      <c r="N8" s="23">
        <f>$N$4-M8+1</f>
        <v>1</v>
      </c>
      <c r="O8" s="6">
        <v>38</v>
      </c>
      <c r="P8" s="6">
        <v>2</v>
      </c>
      <c r="Q8" s="6">
        <v>1</v>
      </c>
      <c r="R8" s="6"/>
      <c r="S8" s="6"/>
      <c r="T8" s="6"/>
    </row>
  </sheetData>
  <mergeCells count="16">
    <mergeCell ref="F3:F5"/>
    <mergeCell ref="A3:A5"/>
    <mergeCell ref="B3:B5"/>
    <mergeCell ref="C3:C5"/>
    <mergeCell ref="D3:D5"/>
    <mergeCell ref="E3:E5"/>
    <mergeCell ref="R3:T3"/>
    <mergeCell ref="I4:J4"/>
    <mergeCell ref="L4:M4"/>
    <mergeCell ref="O4:P4"/>
    <mergeCell ref="R4:S4"/>
    <mergeCell ref="G3:G5"/>
    <mergeCell ref="H3:H5"/>
    <mergeCell ref="I3:K3"/>
    <mergeCell ref="L3:N3"/>
    <mergeCell ref="O3:Q3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6161F-852C-41F0-BBD7-8A98D66CBA8E}">
  <sheetPr>
    <pageSetUpPr fitToPage="1"/>
  </sheetPr>
  <dimension ref="A1:T11"/>
  <sheetViews>
    <sheetView zoomScale="70" zoomScaleNormal="70" zoomScaleSheetLayoutView="85" workbookViewId="0">
      <pane ySplit="5" topLeftCell="A6" activePane="bottomLeft" state="frozen"/>
      <selection pane="bottomLeft" activeCell="H21" sqref="H21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20" width="9.59765625" style="2" hidden="1" customWidth="1"/>
    <col min="21" max="16384" width="9" style="2"/>
  </cols>
  <sheetData>
    <row r="1" spans="1:20" ht="25.2" x14ac:dyDescent="0.4">
      <c r="A1" s="1" t="s">
        <v>86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487</v>
      </c>
      <c r="F2" s="3"/>
      <c r="I2" s="7"/>
      <c r="J2" s="2"/>
    </row>
    <row r="3" spans="1:20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04" t="s">
        <v>16</v>
      </c>
      <c r="J3" s="104"/>
      <c r="K3" s="104"/>
      <c r="L3" s="107" t="s">
        <v>17</v>
      </c>
      <c r="M3" s="108"/>
      <c r="N3" s="109"/>
      <c r="O3" s="107" t="s">
        <v>18</v>
      </c>
      <c r="P3" s="108"/>
      <c r="Q3" s="109"/>
      <c r="R3" s="107" t="s">
        <v>22</v>
      </c>
      <c r="S3" s="108"/>
      <c r="T3" s="109"/>
    </row>
    <row r="4" spans="1:20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04" t="s">
        <v>6</v>
      </c>
      <c r="J4" s="104"/>
      <c r="K4" s="5">
        <v>2</v>
      </c>
      <c r="L4" s="105" t="s">
        <v>6</v>
      </c>
      <c r="M4" s="106"/>
      <c r="N4" s="5">
        <v>3</v>
      </c>
      <c r="O4" s="105" t="s">
        <v>6</v>
      </c>
      <c r="P4" s="106"/>
      <c r="Q4" s="5" t="s">
        <v>494</v>
      </c>
      <c r="R4" s="105" t="s">
        <v>6</v>
      </c>
      <c r="S4" s="106"/>
      <c r="T4" s="5">
        <v>0</v>
      </c>
    </row>
    <row r="5" spans="1:20" x14ac:dyDescent="0.4">
      <c r="A5" s="104"/>
      <c r="B5" s="104"/>
      <c r="C5" s="112"/>
      <c r="D5" s="104"/>
      <c r="E5" s="112"/>
      <c r="F5" s="104"/>
      <c r="G5" s="104"/>
      <c r="H5" s="104"/>
      <c r="I5" s="20" t="s">
        <v>19</v>
      </c>
      <c r="J5" s="20" t="s">
        <v>7</v>
      </c>
      <c r="K5" s="20" t="s">
        <v>8</v>
      </c>
      <c r="L5" s="20" t="s">
        <v>19</v>
      </c>
      <c r="M5" s="20" t="s">
        <v>7</v>
      </c>
      <c r="N5" s="20" t="s">
        <v>8</v>
      </c>
      <c r="O5" s="20" t="s">
        <v>19</v>
      </c>
      <c r="P5" s="20" t="s">
        <v>7</v>
      </c>
      <c r="Q5" s="20" t="s">
        <v>8</v>
      </c>
      <c r="R5" s="20" t="s">
        <v>19</v>
      </c>
      <c r="S5" s="20" t="s">
        <v>7</v>
      </c>
      <c r="T5" s="20" t="s">
        <v>8</v>
      </c>
    </row>
    <row r="6" spans="1:20" x14ac:dyDescent="0.4">
      <c r="A6" s="16">
        <v>1</v>
      </c>
      <c r="B6" s="21" t="s">
        <v>57</v>
      </c>
      <c r="C6" s="16"/>
      <c r="D6" s="22">
        <v>268</v>
      </c>
      <c r="E6" s="18"/>
      <c r="F6" s="21" t="s">
        <v>88</v>
      </c>
      <c r="G6" s="17">
        <f t="shared" ref="G6:G11" si="0">K6+N6+Q6+T6</f>
        <v>8</v>
      </c>
      <c r="H6" s="10">
        <f t="shared" ref="H6:H11" si="1">I6+L6+O6+R6</f>
        <v>46</v>
      </c>
      <c r="I6" s="22">
        <v>7</v>
      </c>
      <c r="J6" s="22">
        <v>1</v>
      </c>
      <c r="K6" s="30">
        <f>K4-J6+1</f>
        <v>2</v>
      </c>
      <c r="L6" s="10">
        <v>9</v>
      </c>
      <c r="M6" s="10">
        <v>1</v>
      </c>
      <c r="N6" s="23">
        <f>$N$4-M6+1</f>
        <v>3</v>
      </c>
      <c r="O6" s="16">
        <v>30</v>
      </c>
      <c r="P6" s="16">
        <v>3</v>
      </c>
      <c r="Q6" s="16">
        <v>3</v>
      </c>
      <c r="R6" s="16"/>
      <c r="S6" s="16"/>
      <c r="T6" s="16"/>
    </row>
    <row r="7" spans="1:20" x14ac:dyDescent="0.4">
      <c r="A7" s="16">
        <v>2</v>
      </c>
      <c r="B7" s="6" t="s">
        <v>120</v>
      </c>
      <c r="C7" s="6"/>
      <c r="D7" s="6">
        <v>260</v>
      </c>
      <c r="E7" s="6"/>
      <c r="F7" s="6" t="s">
        <v>498</v>
      </c>
      <c r="G7" s="17">
        <f t="shared" ref="G7" si="2">K7+N7+Q7+T7</f>
        <v>5</v>
      </c>
      <c r="H7" s="10">
        <f t="shared" ref="H7" si="3">I7+L7+O7+R7</f>
        <v>15</v>
      </c>
      <c r="I7" s="6">
        <v>0</v>
      </c>
      <c r="J7" s="29">
        <v>0</v>
      </c>
      <c r="K7" s="6">
        <v>0</v>
      </c>
      <c r="L7" s="6">
        <v>0</v>
      </c>
      <c r="M7" s="6">
        <v>0</v>
      </c>
      <c r="N7" s="23">
        <v>0</v>
      </c>
      <c r="O7" s="6">
        <v>15</v>
      </c>
      <c r="P7" s="6">
        <v>1</v>
      </c>
      <c r="Q7" s="6">
        <v>5</v>
      </c>
      <c r="R7" s="6"/>
      <c r="S7" s="6"/>
      <c r="T7" s="6"/>
    </row>
    <row r="8" spans="1:20" x14ac:dyDescent="0.4">
      <c r="A8" s="16">
        <v>3</v>
      </c>
      <c r="B8" s="6" t="s">
        <v>122</v>
      </c>
      <c r="C8" s="6"/>
      <c r="D8" s="6">
        <v>255</v>
      </c>
      <c r="E8" s="6"/>
      <c r="F8" s="6" t="s">
        <v>163</v>
      </c>
      <c r="G8" s="17">
        <f t="shared" ref="G8" si="4">K8+N8+Q8+T8</f>
        <v>4</v>
      </c>
      <c r="H8" s="10">
        <f t="shared" ref="H8" si="5">I8+L8+O8+R8</f>
        <v>23</v>
      </c>
      <c r="I8" s="6">
        <v>0</v>
      </c>
      <c r="J8" s="29">
        <v>0</v>
      </c>
      <c r="K8" s="6">
        <v>0</v>
      </c>
      <c r="L8" s="6">
        <v>0</v>
      </c>
      <c r="M8" s="6">
        <v>0</v>
      </c>
      <c r="N8" s="23">
        <v>0</v>
      </c>
      <c r="O8" s="6">
        <v>23</v>
      </c>
      <c r="P8" s="6">
        <v>2</v>
      </c>
      <c r="Q8" s="6">
        <v>4</v>
      </c>
      <c r="R8" s="6"/>
      <c r="S8" s="6"/>
      <c r="T8" s="6"/>
    </row>
    <row r="9" spans="1:20" x14ac:dyDescent="0.4">
      <c r="A9" s="16">
        <v>4</v>
      </c>
      <c r="B9" s="38" t="s">
        <v>87</v>
      </c>
      <c r="C9" s="25"/>
      <c r="D9" s="39">
        <v>308</v>
      </c>
      <c r="E9" s="26"/>
      <c r="F9" s="38" t="s">
        <v>36</v>
      </c>
      <c r="G9" s="27">
        <f t="shared" si="0"/>
        <v>3</v>
      </c>
      <c r="H9" s="28">
        <f t="shared" si="1"/>
        <v>62</v>
      </c>
      <c r="I9" s="39">
        <v>32</v>
      </c>
      <c r="J9" s="39">
        <v>2</v>
      </c>
      <c r="K9" s="41">
        <f>$K$4-J9+1</f>
        <v>1</v>
      </c>
      <c r="L9" s="28">
        <v>30</v>
      </c>
      <c r="M9" s="28">
        <v>2</v>
      </c>
      <c r="N9" s="51">
        <f>$N$4-M9+1</f>
        <v>2</v>
      </c>
      <c r="O9" s="6">
        <v>0</v>
      </c>
      <c r="P9" s="6">
        <v>0</v>
      </c>
      <c r="Q9" s="6">
        <v>0</v>
      </c>
      <c r="R9" s="16"/>
      <c r="S9" s="16"/>
      <c r="T9" s="16"/>
    </row>
    <row r="10" spans="1:20" x14ac:dyDescent="0.4">
      <c r="A10" s="16">
        <v>5</v>
      </c>
      <c r="B10" s="6" t="s">
        <v>357</v>
      </c>
      <c r="C10" s="6"/>
      <c r="D10" s="6">
        <v>302</v>
      </c>
      <c r="E10" s="6"/>
      <c r="F10" s="6" t="s">
        <v>517</v>
      </c>
      <c r="G10" s="17">
        <f t="shared" ref="G10" si="6">K10+N10+Q10+T10</f>
        <v>2</v>
      </c>
      <c r="H10" s="10">
        <f t="shared" ref="H10" si="7">I10+L10+O10+R10</f>
        <v>35</v>
      </c>
      <c r="I10" s="6">
        <v>0</v>
      </c>
      <c r="J10" s="29">
        <v>0</v>
      </c>
      <c r="K10" s="6">
        <v>0</v>
      </c>
      <c r="L10" s="6">
        <v>0</v>
      </c>
      <c r="M10" s="6">
        <v>0</v>
      </c>
      <c r="N10" s="23">
        <v>0</v>
      </c>
      <c r="O10" s="6">
        <v>35</v>
      </c>
      <c r="P10" s="6">
        <v>4</v>
      </c>
      <c r="Q10" s="6">
        <v>2</v>
      </c>
      <c r="R10" s="6"/>
      <c r="S10" s="6"/>
      <c r="T10" s="6"/>
    </row>
    <row r="11" spans="1:20" x14ac:dyDescent="0.4">
      <c r="A11" s="16">
        <v>6</v>
      </c>
      <c r="B11" s="6" t="s">
        <v>455</v>
      </c>
      <c r="C11" s="6"/>
      <c r="D11" s="6">
        <v>309</v>
      </c>
      <c r="E11" s="6"/>
      <c r="F11" s="6" t="s">
        <v>456</v>
      </c>
      <c r="G11" s="17">
        <f t="shared" si="0"/>
        <v>2</v>
      </c>
      <c r="H11" s="10">
        <f t="shared" si="1"/>
        <v>89</v>
      </c>
      <c r="I11" s="6">
        <v>0</v>
      </c>
      <c r="J11" s="29">
        <v>0</v>
      </c>
      <c r="K11" s="6">
        <v>0</v>
      </c>
      <c r="L11" s="6">
        <v>37</v>
      </c>
      <c r="M11" s="6">
        <v>3</v>
      </c>
      <c r="N11" s="23">
        <f>$N$4-M11+1</f>
        <v>1</v>
      </c>
      <c r="O11" s="6">
        <v>52</v>
      </c>
      <c r="P11" s="6">
        <v>5</v>
      </c>
      <c r="Q11" s="6">
        <v>1</v>
      </c>
      <c r="R11" s="6"/>
      <c r="S11" s="6"/>
      <c r="T11" s="6"/>
    </row>
  </sheetData>
  <mergeCells count="16">
    <mergeCell ref="F3:F5"/>
    <mergeCell ref="A3:A5"/>
    <mergeCell ref="B3:B5"/>
    <mergeCell ref="C3:C5"/>
    <mergeCell ref="D3:D5"/>
    <mergeCell ref="E3:E5"/>
    <mergeCell ref="R3:T3"/>
    <mergeCell ref="I4:J4"/>
    <mergeCell ref="L4:M4"/>
    <mergeCell ref="O4:P4"/>
    <mergeCell ref="R4:S4"/>
    <mergeCell ref="G3:G5"/>
    <mergeCell ref="H3:H5"/>
    <mergeCell ref="I3:K3"/>
    <mergeCell ref="L3:N3"/>
    <mergeCell ref="O3:Q3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35FA-8352-4D31-9C43-ECFAC3262042}">
  <sheetPr>
    <pageSetUpPr fitToPage="1"/>
  </sheetPr>
  <dimension ref="A1:T8"/>
  <sheetViews>
    <sheetView zoomScale="70" zoomScaleNormal="70" zoomScaleSheetLayoutView="85" workbookViewId="0">
      <pane ySplit="5" topLeftCell="A6" activePane="bottomLeft" state="frozen"/>
      <selection pane="bottomLeft" activeCell="O9" sqref="O9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hidden="1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20" width="9.59765625" style="2" hidden="1" customWidth="1"/>
    <col min="21" max="16384" width="9" style="2"/>
  </cols>
  <sheetData>
    <row r="1" spans="1:20" ht="25.2" x14ac:dyDescent="0.4">
      <c r="A1" s="1" t="s">
        <v>89</v>
      </c>
      <c r="B1" s="1"/>
      <c r="C1" s="1"/>
      <c r="F1" s="3"/>
      <c r="I1" s="7"/>
      <c r="J1" s="2"/>
    </row>
    <row r="2" spans="1:20" x14ac:dyDescent="0.4">
      <c r="A2" s="3" t="s">
        <v>3</v>
      </c>
      <c r="B2" s="3"/>
      <c r="D2" s="4" t="s">
        <v>487</v>
      </c>
      <c r="F2" s="3"/>
      <c r="I2" s="7"/>
      <c r="J2" s="2"/>
    </row>
    <row r="3" spans="1:20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04" t="s">
        <v>16</v>
      </c>
      <c r="J3" s="104"/>
      <c r="K3" s="104"/>
      <c r="L3" s="107" t="s">
        <v>17</v>
      </c>
      <c r="M3" s="108"/>
      <c r="N3" s="109"/>
      <c r="O3" s="107" t="s">
        <v>18</v>
      </c>
      <c r="P3" s="108"/>
      <c r="Q3" s="109"/>
      <c r="R3" s="107" t="s">
        <v>22</v>
      </c>
      <c r="S3" s="108"/>
      <c r="T3" s="109"/>
    </row>
    <row r="4" spans="1:20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04" t="s">
        <v>6</v>
      </c>
      <c r="J4" s="104"/>
      <c r="K4" s="5">
        <v>3</v>
      </c>
      <c r="L4" s="105" t="s">
        <v>6</v>
      </c>
      <c r="M4" s="106"/>
      <c r="N4" s="5">
        <v>3</v>
      </c>
      <c r="O4" s="105" t="s">
        <v>6</v>
      </c>
      <c r="P4" s="106"/>
      <c r="Q4" s="5" t="s">
        <v>497</v>
      </c>
      <c r="R4" s="105" t="s">
        <v>6</v>
      </c>
      <c r="S4" s="106"/>
      <c r="T4" s="5">
        <v>0</v>
      </c>
    </row>
    <row r="5" spans="1:20" x14ac:dyDescent="0.4">
      <c r="A5" s="104"/>
      <c r="B5" s="104"/>
      <c r="C5" s="112"/>
      <c r="D5" s="104"/>
      <c r="E5" s="112"/>
      <c r="F5" s="104"/>
      <c r="G5" s="104"/>
      <c r="H5" s="104"/>
      <c r="I5" s="20" t="s">
        <v>19</v>
      </c>
      <c r="J5" s="20" t="s">
        <v>7</v>
      </c>
      <c r="K5" s="20" t="s">
        <v>8</v>
      </c>
      <c r="L5" s="20" t="s">
        <v>19</v>
      </c>
      <c r="M5" s="20" t="s">
        <v>7</v>
      </c>
      <c r="N5" s="20" t="s">
        <v>8</v>
      </c>
      <c r="O5" s="20" t="s">
        <v>19</v>
      </c>
      <c r="P5" s="20" t="s">
        <v>7</v>
      </c>
      <c r="Q5" s="20" t="s">
        <v>8</v>
      </c>
      <c r="R5" s="20" t="s">
        <v>19</v>
      </c>
      <c r="S5" s="20" t="s">
        <v>7</v>
      </c>
      <c r="T5" s="20" t="s">
        <v>8</v>
      </c>
    </row>
    <row r="6" spans="1:20" x14ac:dyDescent="0.4">
      <c r="A6" s="16">
        <v>1</v>
      </c>
      <c r="B6" s="21" t="s">
        <v>53</v>
      </c>
      <c r="C6" s="16"/>
      <c r="D6" s="22">
        <v>273</v>
      </c>
      <c r="E6" s="18"/>
      <c r="F6" s="21" t="s">
        <v>88</v>
      </c>
      <c r="G6" s="17">
        <f t="shared" ref="G6:G8" si="0">K6+N6+Q6+T6</f>
        <v>8</v>
      </c>
      <c r="H6" s="10">
        <f t="shared" ref="H6:H8" si="1">I6+L6+O6+R6</f>
        <v>54</v>
      </c>
      <c r="I6" s="22">
        <v>15</v>
      </c>
      <c r="J6" s="22">
        <v>1</v>
      </c>
      <c r="K6" s="30">
        <f>K4-J6+1</f>
        <v>3</v>
      </c>
      <c r="L6" s="10">
        <v>14</v>
      </c>
      <c r="M6" s="10">
        <v>1</v>
      </c>
      <c r="N6" s="23">
        <f>$N$4-M6+1</f>
        <v>3</v>
      </c>
      <c r="O6" s="16">
        <v>25</v>
      </c>
      <c r="P6" s="16">
        <v>1</v>
      </c>
      <c r="Q6" s="16">
        <v>2</v>
      </c>
      <c r="R6" s="16"/>
      <c r="S6" s="16"/>
      <c r="T6" s="16"/>
    </row>
    <row r="7" spans="1:20" x14ac:dyDescent="0.4">
      <c r="A7" s="16">
        <v>2</v>
      </c>
      <c r="B7" s="21" t="s">
        <v>90</v>
      </c>
      <c r="C7" s="16"/>
      <c r="D7" s="22">
        <v>256</v>
      </c>
      <c r="E7" s="18"/>
      <c r="F7" s="21" t="s">
        <v>91</v>
      </c>
      <c r="G7" s="17">
        <f t="shared" si="0"/>
        <v>5</v>
      </c>
      <c r="H7" s="10">
        <f t="shared" si="1"/>
        <v>68</v>
      </c>
      <c r="I7" s="22">
        <v>22</v>
      </c>
      <c r="J7" s="22">
        <v>2</v>
      </c>
      <c r="K7" s="30">
        <f>$K$4-J7+1</f>
        <v>2</v>
      </c>
      <c r="L7" s="10">
        <v>23</v>
      </c>
      <c r="M7" s="10">
        <v>2</v>
      </c>
      <c r="N7" s="23">
        <f>$N$4-M7+1</f>
        <v>2</v>
      </c>
      <c r="O7" s="6">
        <v>23</v>
      </c>
      <c r="P7" s="6">
        <v>2</v>
      </c>
      <c r="Q7" s="6">
        <v>1</v>
      </c>
      <c r="R7" s="16"/>
      <c r="S7" s="16"/>
      <c r="T7" s="16"/>
    </row>
    <row r="8" spans="1:20" x14ac:dyDescent="0.4">
      <c r="A8" s="16">
        <v>3</v>
      </c>
      <c r="B8" s="21" t="s">
        <v>56</v>
      </c>
      <c r="C8" s="16"/>
      <c r="D8" s="22">
        <v>279</v>
      </c>
      <c r="E8" s="18"/>
      <c r="F8" s="21" t="s">
        <v>55</v>
      </c>
      <c r="G8" s="17">
        <f t="shared" si="0"/>
        <v>3</v>
      </c>
      <c r="H8" s="10">
        <f t="shared" si="1"/>
        <v>102</v>
      </c>
      <c r="I8" s="22">
        <v>27</v>
      </c>
      <c r="J8" s="22">
        <v>3</v>
      </c>
      <c r="K8" s="30">
        <f>$K$4-J8+1</f>
        <v>1</v>
      </c>
      <c r="L8" s="10">
        <v>31</v>
      </c>
      <c r="M8" s="10">
        <v>3</v>
      </c>
      <c r="N8" s="23">
        <f>$N$4-M8+1</f>
        <v>1</v>
      </c>
      <c r="O8" s="6">
        <v>44</v>
      </c>
      <c r="P8" s="6">
        <v>2</v>
      </c>
      <c r="Q8" s="6">
        <v>1</v>
      </c>
      <c r="R8" s="6"/>
      <c r="S8" s="6"/>
      <c r="T8" s="6"/>
    </row>
  </sheetData>
  <mergeCells count="16">
    <mergeCell ref="F3:F5"/>
    <mergeCell ref="A3:A5"/>
    <mergeCell ref="B3:B5"/>
    <mergeCell ref="C3:C5"/>
    <mergeCell ref="D3:D5"/>
    <mergeCell ref="E3:E5"/>
    <mergeCell ref="R3:T3"/>
    <mergeCell ref="I4:J4"/>
    <mergeCell ref="L4:M4"/>
    <mergeCell ref="O4:P4"/>
    <mergeCell ref="R4:S4"/>
    <mergeCell ref="G3:G5"/>
    <mergeCell ref="H3:H5"/>
    <mergeCell ref="I3:K3"/>
    <mergeCell ref="L3:N3"/>
    <mergeCell ref="O3:Q3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U32"/>
  <sheetViews>
    <sheetView zoomScale="70" zoomScaleNormal="70" zoomScaleSheetLayoutView="85" workbookViewId="0">
      <pane ySplit="5" topLeftCell="A6" activePane="bottomLeft" state="frozen"/>
      <selection pane="bottomLeft" activeCell="M34" sqref="M34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5.59765625" style="2" customWidth="1"/>
    <col min="4" max="4" width="9.59765625" style="2" customWidth="1"/>
    <col min="5" max="5" width="12.5" style="2" customWidth="1"/>
    <col min="6" max="6" width="18.19921875" style="2" customWidth="1"/>
    <col min="7" max="7" width="8.59765625" style="2" customWidth="1"/>
    <col min="8" max="8" width="10.69921875" style="2" customWidth="1"/>
    <col min="9" max="9" width="21.3984375" style="2" customWidth="1"/>
    <col min="10" max="10" width="8.59765625" style="2" customWidth="1"/>
    <col min="11" max="11" width="9.59765625" style="7" customWidth="1"/>
    <col min="12" max="18" width="9.59765625" style="2" customWidth="1"/>
    <col min="19" max="21" width="9.59765625" style="2" hidden="1" customWidth="1"/>
    <col min="22" max="16384" width="9" style="2"/>
  </cols>
  <sheetData>
    <row r="1" spans="1:21" ht="25.2" x14ac:dyDescent="0.4">
      <c r="A1" s="1" t="s">
        <v>92</v>
      </c>
      <c r="B1" s="1"/>
      <c r="C1" s="1"/>
      <c r="F1" s="3"/>
      <c r="J1" s="7"/>
      <c r="K1" s="2"/>
    </row>
    <row r="2" spans="1:21" x14ac:dyDescent="0.4">
      <c r="A2" s="3" t="s">
        <v>3</v>
      </c>
      <c r="B2" s="3"/>
      <c r="D2" s="4" t="s">
        <v>487</v>
      </c>
      <c r="F2" s="3"/>
      <c r="J2" s="7"/>
      <c r="K2" s="2"/>
    </row>
    <row r="3" spans="1:21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14" t="s">
        <v>421</v>
      </c>
      <c r="J3" s="104" t="s">
        <v>16</v>
      </c>
      <c r="K3" s="104"/>
      <c r="L3" s="104"/>
      <c r="M3" s="107" t="s">
        <v>17</v>
      </c>
      <c r="N3" s="108"/>
      <c r="O3" s="109"/>
      <c r="P3" s="107" t="s">
        <v>18</v>
      </c>
      <c r="Q3" s="108"/>
      <c r="R3" s="109"/>
      <c r="S3" s="107" t="s">
        <v>22</v>
      </c>
      <c r="T3" s="108"/>
      <c r="U3" s="109"/>
    </row>
    <row r="4" spans="1:21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15"/>
      <c r="J4" s="104" t="s">
        <v>6</v>
      </c>
      <c r="K4" s="104"/>
      <c r="L4" s="5">
        <v>23</v>
      </c>
      <c r="M4" s="105" t="s">
        <v>6</v>
      </c>
      <c r="N4" s="106"/>
      <c r="O4" s="5">
        <v>24</v>
      </c>
      <c r="P4" s="105" t="s">
        <v>6</v>
      </c>
      <c r="Q4" s="106"/>
      <c r="R4" s="5" t="s">
        <v>499</v>
      </c>
      <c r="S4" s="105" t="s">
        <v>6</v>
      </c>
      <c r="T4" s="106"/>
      <c r="U4" s="5">
        <v>0</v>
      </c>
    </row>
    <row r="5" spans="1:21" x14ac:dyDescent="0.4">
      <c r="A5" s="104"/>
      <c r="B5" s="104"/>
      <c r="C5" s="112"/>
      <c r="D5" s="104"/>
      <c r="E5" s="112"/>
      <c r="F5" s="104"/>
      <c r="G5" s="104"/>
      <c r="H5" s="104"/>
      <c r="I5" s="116"/>
      <c r="J5" s="20" t="s">
        <v>19</v>
      </c>
      <c r="K5" s="20" t="s">
        <v>7</v>
      </c>
      <c r="L5" s="20" t="s">
        <v>8</v>
      </c>
      <c r="M5" s="20" t="s">
        <v>19</v>
      </c>
      <c r="N5" s="20" t="s">
        <v>7</v>
      </c>
      <c r="O5" s="20" t="s">
        <v>8</v>
      </c>
      <c r="P5" s="20" t="s">
        <v>19</v>
      </c>
      <c r="Q5" s="20" t="s">
        <v>7</v>
      </c>
      <c r="R5" s="20" t="s">
        <v>8</v>
      </c>
      <c r="S5" s="20" t="s">
        <v>19</v>
      </c>
      <c r="T5" s="20" t="s">
        <v>7</v>
      </c>
      <c r="U5" s="20" t="s">
        <v>8</v>
      </c>
    </row>
    <row r="6" spans="1:21" x14ac:dyDescent="0.4">
      <c r="A6" s="13">
        <v>1</v>
      </c>
      <c r="B6" s="43" t="s">
        <v>93</v>
      </c>
      <c r="C6" s="13"/>
      <c r="D6" s="44" t="s">
        <v>94</v>
      </c>
      <c r="E6" s="15"/>
      <c r="F6" s="43" t="s">
        <v>21</v>
      </c>
      <c r="G6" s="19">
        <f>L6+O6+R6</f>
        <v>68</v>
      </c>
      <c r="H6" s="14">
        <f>J6+M6+P6</f>
        <v>26</v>
      </c>
      <c r="I6" s="46" t="s">
        <v>61</v>
      </c>
      <c r="J6" s="49">
        <v>11</v>
      </c>
      <c r="K6" s="45">
        <v>1</v>
      </c>
      <c r="L6" s="31">
        <f>L4-K6+1</f>
        <v>23</v>
      </c>
      <c r="M6" s="14">
        <v>9</v>
      </c>
      <c r="N6" s="14">
        <v>1</v>
      </c>
      <c r="O6" s="24">
        <f t="shared" ref="O6:O30" si="0">$O$4-N6+1</f>
        <v>24</v>
      </c>
      <c r="P6" s="13">
        <v>6</v>
      </c>
      <c r="Q6" s="13">
        <v>1</v>
      </c>
      <c r="R6" s="13">
        <v>21</v>
      </c>
      <c r="S6" s="13"/>
      <c r="T6" s="13"/>
      <c r="U6" s="13"/>
    </row>
    <row r="7" spans="1:21" x14ac:dyDescent="0.4">
      <c r="A7" s="13">
        <v>3</v>
      </c>
      <c r="B7" s="43" t="s">
        <v>108</v>
      </c>
      <c r="C7" s="13"/>
      <c r="D7" s="44" t="s">
        <v>130</v>
      </c>
      <c r="E7" s="15"/>
      <c r="F7" s="43" t="s">
        <v>40</v>
      </c>
      <c r="G7" s="19">
        <f>L7+O7+R7</f>
        <v>63</v>
      </c>
      <c r="H7" s="14">
        <f>J7+M7+P7</f>
        <v>63</v>
      </c>
      <c r="I7" s="46" t="s">
        <v>62</v>
      </c>
      <c r="J7" s="49">
        <v>25</v>
      </c>
      <c r="K7" s="45">
        <v>3</v>
      </c>
      <c r="L7" s="31">
        <f>$L$4-K7+1</f>
        <v>21</v>
      </c>
      <c r="M7" s="14">
        <v>25</v>
      </c>
      <c r="N7" s="14">
        <v>3</v>
      </c>
      <c r="O7" s="24">
        <f>$O$4-N7+1</f>
        <v>22</v>
      </c>
      <c r="P7" s="46">
        <v>13</v>
      </c>
      <c r="Q7" s="46">
        <v>2</v>
      </c>
      <c r="R7" s="46">
        <v>20</v>
      </c>
      <c r="S7" s="46"/>
      <c r="T7" s="46"/>
      <c r="U7" s="46"/>
    </row>
    <row r="8" spans="1:21" x14ac:dyDescent="0.4">
      <c r="A8" s="13">
        <v>3</v>
      </c>
      <c r="B8" s="43" t="s">
        <v>107</v>
      </c>
      <c r="C8" s="13"/>
      <c r="D8" s="44" t="s">
        <v>129</v>
      </c>
      <c r="E8" s="15"/>
      <c r="F8" s="43" t="s">
        <v>151</v>
      </c>
      <c r="G8" s="19">
        <f t="shared" ref="G8:G30" si="1">L8+O8+R8</f>
        <v>60</v>
      </c>
      <c r="H8" s="14">
        <f t="shared" ref="H8:H30" si="2">J8+M8+P8</f>
        <v>78</v>
      </c>
      <c r="I8" s="46" t="s">
        <v>420</v>
      </c>
      <c r="J8" s="49">
        <v>24</v>
      </c>
      <c r="K8" s="45">
        <v>2</v>
      </c>
      <c r="L8" s="31">
        <f t="shared" ref="L8:L26" si="3">$L$4-K8+1</f>
        <v>22</v>
      </c>
      <c r="M8" s="14">
        <v>23</v>
      </c>
      <c r="N8" s="14">
        <v>2</v>
      </c>
      <c r="O8" s="24">
        <f t="shared" si="0"/>
        <v>23</v>
      </c>
      <c r="P8" s="46">
        <v>31</v>
      </c>
      <c r="Q8" s="46">
        <v>7</v>
      </c>
      <c r="R8" s="46">
        <v>15</v>
      </c>
      <c r="S8" s="13"/>
      <c r="T8" s="13"/>
      <c r="U8" s="13"/>
    </row>
    <row r="9" spans="1:21" x14ac:dyDescent="0.4">
      <c r="A9" s="13">
        <v>4</v>
      </c>
      <c r="B9" s="43" t="s">
        <v>110</v>
      </c>
      <c r="C9" s="13"/>
      <c r="D9" s="44" t="s">
        <v>132</v>
      </c>
      <c r="E9" s="15"/>
      <c r="F9" s="43" t="s">
        <v>153</v>
      </c>
      <c r="G9" s="19">
        <f t="shared" si="1"/>
        <v>57</v>
      </c>
      <c r="H9" s="14">
        <f t="shared" si="2"/>
        <v>95</v>
      </c>
      <c r="I9" s="46" t="s">
        <v>469</v>
      </c>
      <c r="J9" s="49">
        <v>41</v>
      </c>
      <c r="K9" s="45">
        <v>5</v>
      </c>
      <c r="L9" s="31">
        <f t="shared" si="3"/>
        <v>19</v>
      </c>
      <c r="M9" s="14">
        <v>26</v>
      </c>
      <c r="N9" s="14">
        <v>4</v>
      </c>
      <c r="O9" s="24">
        <f t="shared" si="0"/>
        <v>21</v>
      </c>
      <c r="P9" s="46">
        <v>28</v>
      </c>
      <c r="Q9" s="46">
        <v>5</v>
      </c>
      <c r="R9" s="13">
        <v>17</v>
      </c>
      <c r="S9" s="13"/>
      <c r="T9" s="13"/>
      <c r="U9" s="13"/>
    </row>
    <row r="10" spans="1:21" x14ac:dyDescent="0.4">
      <c r="A10" s="16">
        <v>5</v>
      </c>
      <c r="B10" s="21" t="s">
        <v>113</v>
      </c>
      <c r="C10" s="16"/>
      <c r="D10" s="40" t="s">
        <v>135</v>
      </c>
      <c r="E10" s="18"/>
      <c r="F10" s="21" t="s">
        <v>156</v>
      </c>
      <c r="G10" s="98">
        <f>L10+O10+R10</f>
        <v>55</v>
      </c>
      <c r="H10" s="97">
        <f>J10+M10+P10</f>
        <v>112</v>
      </c>
      <c r="I10" s="6"/>
      <c r="J10" s="48">
        <v>60</v>
      </c>
      <c r="K10" s="22">
        <v>8</v>
      </c>
      <c r="L10" s="30">
        <f>$L$4-K10+1</f>
        <v>16</v>
      </c>
      <c r="M10" s="10">
        <v>29</v>
      </c>
      <c r="N10" s="10">
        <v>5</v>
      </c>
      <c r="O10" s="54">
        <f>$O$4-N10+1</f>
        <v>20</v>
      </c>
      <c r="P10" s="16">
        <v>23</v>
      </c>
      <c r="Q10" s="16">
        <v>3</v>
      </c>
      <c r="R10" s="16">
        <v>19</v>
      </c>
      <c r="S10" s="16"/>
      <c r="T10" s="16"/>
      <c r="U10" s="16"/>
    </row>
    <row r="11" spans="1:21" x14ac:dyDescent="0.4">
      <c r="A11" s="16">
        <v>6</v>
      </c>
      <c r="B11" s="21" t="s">
        <v>112</v>
      </c>
      <c r="C11" s="16"/>
      <c r="D11" s="40" t="s">
        <v>134</v>
      </c>
      <c r="E11" s="18"/>
      <c r="F11" s="21" t="s">
        <v>155</v>
      </c>
      <c r="G11" s="98">
        <f>L11+O11+R11</f>
        <v>54</v>
      </c>
      <c r="H11" s="97">
        <f>J11+M11+P11</f>
        <v>108</v>
      </c>
      <c r="I11" s="6"/>
      <c r="J11" s="48">
        <v>52</v>
      </c>
      <c r="K11" s="22">
        <v>7</v>
      </c>
      <c r="L11" s="30">
        <f>$L$4-K11+1</f>
        <v>17</v>
      </c>
      <c r="M11" s="10">
        <v>30</v>
      </c>
      <c r="N11" s="10">
        <v>6</v>
      </c>
      <c r="O11" s="54">
        <f>$O$4-N11+1</f>
        <v>19</v>
      </c>
      <c r="P11" s="6">
        <v>26</v>
      </c>
      <c r="Q11" s="6">
        <v>4</v>
      </c>
      <c r="R11" s="6">
        <v>18</v>
      </c>
      <c r="S11" s="6"/>
      <c r="T11" s="6"/>
      <c r="U11" s="6"/>
    </row>
    <row r="12" spans="1:21" x14ac:dyDescent="0.4">
      <c r="A12" s="16">
        <v>7</v>
      </c>
      <c r="B12" s="83" t="s">
        <v>109</v>
      </c>
      <c r="C12" s="77"/>
      <c r="D12" s="84" t="s">
        <v>131</v>
      </c>
      <c r="E12" s="85"/>
      <c r="F12" s="83" t="s">
        <v>152</v>
      </c>
      <c r="G12" s="98">
        <f t="shared" si="1"/>
        <v>52</v>
      </c>
      <c r="H12" s="97">
        <f t="shared" si="2"/>
        <v>101</v>
      </c>
      <c r="I12" s="87"/>
      <c r="J12" s="88">
        <v>30</v>
      </c>
      <c r="K12" s="89">
        <v>4</v>
      </c>
      <c r="L12" s="90">
        <f t="shared" si="3"/>
        <v>20</v>
      </c>
      <c r="M12" s="86">
        <v>31</v>
      </c>
      <c r="N12" s="86">
        <v>7</v>
      </c>
      <c r="O12" s="54">
        <f t="shared" si="0"/>
        <v>18</v>
      </c>
      <c r="P12" s="6">
        <v>40</v>
      </c>
      <c r="Q12" s="6">
        <v>8</v>
      </c>
      <c r="R12" s="16">
        <v>14</v>
      </c>
      <c r="S12" s="6"/>
      <c r="T12" s="6"/>
      <c r="U12" s="6"/>
    </row>
    <row r="13" spans="1:21" x14ac:dyDescent="0.4">
      <c r="A13" s="13">
        <v>8</v>
      </c>
      <c r="B13" s="43" t="s">
        <v>115</v>
      </c>
      <c r="C13" s="13"/>
      <c r="D13" s="44" t="s">
        <v>137</v>
      </c>
      <c r="E13" s="15"/>
      <c r="F13" s="43" t="s">
        <v>158</v>
      </c>
      <c r="G13" s="19">
        <f>L13+O13+R13</f>
        <v>45</v>
      </c>
      <c r="H13" s="14">
        <f>J13+M13+P13</f>
        <v>157</v>
      </c>
      <c r="I13" s="46" t="s">
        <v>450</v>
      </c>
      <c r="J13" s="49">
        <v>70</v>
      </c>
      <c r="K13" s="45">
        <v>10</v>
      </c>
      <c r="L13" s="31">
        <f>$L$4-K13+1</f>
        <v>14</v>
      </c>
      <c r="M13" s="14">
        <v>57</v>
      </c>
      <c r="N13" s="14">
        <v>10</v>
      </c>
      <c r="O13" s="24">
        <f>$O$4-N13+1</f>
        <v>15</v>
      </c>
      <c r="P13" s="13">
        <v>30</v>
      </c>
      <c r="Q13" s="13">
        <v>6</v>
      </c>
      <c r="R13" s="46">
        <v>16</v>
      </c>
      <c r="S13" s="6"/>
      <c r="T13" s="6"/>
      <c r="U13" s="6"/>
    </row>
    <row r="14" spans="1:21" x14ac:dyDescent="0.4">
      <c r="A14" s="77">
        <v>9</v>
      </c>
      <c r="B14" s="21" t="s">
        <v>118</v>
      </c>
      <c r="C14" s="16"/>
      <c r="D14" s="40" t="s">
        <v>140</v>
      </c>
      <c r="E14" s="18"/>
      <c r="F14" s="21" t="s">
        <v>161</v>
      </c>
      <c r="G14" s="98">
        <f>L14+O14+R14</f>
        <v>40</v>
      </c>
      <c r="H14" s="97">
        <f>J14+M14+P14</f>
        <v>198</v>
      </c>
      <c r="I14" s="10" t="s">
        <v>418</v>
      </c>
      <c r="J14" s="48">
        <v>103</v>
      </c>
      <c r="K14" s="22">
        <v>13</v>
      </c>
      <c r="L14" s="30">
        <f>$L$4-K14+1</f>
        <v>11</v>
      </c>
      <c r="M14" s="10">
        <v>42</v>
      </c>
      <c r="N14" s="10">
        <v>9</v>
      </c>
      <c r="O14" s="54">
        <f>$O$4-N14+1</f>
        <v>16</v>
      </c>
      <c r="P14" s="96">
        <v>53</v>
      </c>
      <c r="Q14" s="96">
        <v>9</v>
      </c>
      <c r="R14" s="96">
        <v>13</v>
      </c>
      <c r="S14" s="96"/>
      <c r="T14" s="96"/>
      <c r="U14" s="96"/>
    </row>
    <row r="15" spans="1:21" x14ac:dyDescent="0.4">
      <c r="A15" s="77">
        <v>10</v>
      </c>
      <c r="B15" s="21" t="s">
        <v>111</v>
      </c>
      <c r="C15" s="16"/>
      <c r="D15" s="40" t="s">
        <v>133</v>
      </c>
      <c r="E15" s="18"/>
      <c r="F15" s="21" t="s">
        <v>154</v>
      </c>
      <c r="G15" s="98">
        <f t="shared" si="1"/>
        <v>35</v>
      </c>
      <c r="H15" s="97">
        <f t="shared" si="2"/>
        <v>77</v>
      </c>
      <c r="I15" s="6"/>
      <c r="J15" s="48">
        <v>45</v>
      </c>
      <c r="K15" s="22">
        <v>6</v>
      </c>
      <c r="L15" s="30">
        <f t="shared" si="3"/>
        <v>18</v>
      </c>
      <c r="M15" s="10">
        <v>32</v>
      </c>
      <c r="N15" s="10">
        <v>8</v>
      </c>
      <c r="O15" s="54">
        <f t="shared" si="0"/>
        <v>17</v>
      </c>
      <c r="P15" s="16">
        <v>0</v>
      </c>
      <c r="Q15" s="16">
        <v>0</v>
      </c>
      <c r="R15" s="6">
        <v>0</v>
      </c>
      <c r="S15" s="6"/>
      <c r="T15" s="6"/>
      <c r="U15" s="6"/>
    </row>
    <row r="16" spans="1:21" x14ac:dyDescent="0.4">
      <c r="A16" s="77">
        <v>11</v>
      </c>
      <c r="B16" s="21" t="s">
        <v>117</v>
      </c>
      <c r="C16" s="16"/>
      <c r="D16" s="40" t="s">
        <v>139</v>
      </c>
      <c r="E16" s="18"/>
      <c r="F16" s="21" t="s">
        <v>160</v>
      </c>
      <c r="G16" s="98">
        <f>L16+O16+R16</f>
        <v>35</v>
      </c>
      <c r="H16" s="97">
        <f>J16+M16+P16</f>
        <v>236</v>
      </c>
      <c r="I16" s="10" t="s">
        <v>418</v>
      </c>
      <c r="J16" s="48">
        <v>94</v>
      </c>
      <c r="K16" s="22">
        <v>12</v>
      </c>
      <c r="L16" s="30">
        <f>$L$4-K16+1</f>
        <v>12</v>
      </c>
      <c r="M16" s="10">
        <v>70</v>
      </c>
      <c r="N16" s="10">
        <v>12</v>
      </c>
      <c r="O16" s="54">
        <f>$O$4-N16+1</f>
        <v>13</v>
      </c>
      <c r="P16" s="16">
        <v>72</v>
      </c>
      <c r="Q16" s="16">
        <v>12</v>
      </c>
      <c r="R16" s="16">
        <v>10</v>
      </c>
      <c r="S16" s="16"/>
      <c r="T16" s="16"/>
      <c r="U16" s="16"/>
    </row>
    <row r="17" spans="1:21" x14ac:dyDescent="0.4">
      <c r="A17" s="77">
        <v>12</v>
      </c>
      <c r="B17" s="21" t="s">
        <v>116</v>
      </c>
      <c r="C17" s="16"/>
      <c r="D17" s="40" t="s">
        <v>138</v>
      </c>
      <c r="E17" s="18"/>
      <c r="F17" s="21" t="s">
        <v>159</v>
      </c>
      <c r="G17" s="98">
        <f>L17+O17+R17</f>
        <v>34</v>
      </c>
      <c r="H17" s="97">
        <f>J17+M17+P17</f>
        <v>221</v>
      </c>
      <c r="I17" s="10" t="s">
        <v>418</v>
      </c>
      <c r="J17" s="48">
        <v>77</v>
      </c>
      <c r="K17" s="22">
        <v>11</v>
      </c>
      <c r="L17" s="30">
        <f>$L$4-K17+1</f>
        <v>13</v>
      </c>
      <c r="M17" s="10">
        <v>72</v>
      </c>
      <c r="N17" s="10">
        <v>13</v>
      </c>
      <c r="O17" s="54">
        <f>$O$4-N17+1</f>
        <v>12</v>
      </c>
      <c r="P17" s="16">
        <v>72</v>
      </c>
      <c r="Q17" s="16">
        <v>13</v>
      </c>
      <c r="R17" s="6">
        <v>9</v>
      </c>
      <c r="S17" s="6"/>
      <c r="T17" s="6"/>
      <c r="U17" s="6"/>
    </row>
    <row r="18" spans="1:21" x14ac:dyDescent="0.4">
      <c r="A18" s="77">
        <v>13</v>
      </c>
      <c r="B18" s="21" t="s">
        <v>119</v>
      </c>
      <c r="C18" s="16"/>
      <c r="D18" s="40" t="s">
        <v>141</v>
      </c>
      <c r="E18" s="18"/>
      <c r="F18" s="21" t="s">
        <v>162</v>
      </c>
      <c r="G18" s="98">
        <f>L18+O18+R18</f>
        <v>27</v>
      </c>
      <c r="H18" s="97">
        <f>J18+M18+P18</f>
        <v>277</v>
      </c>
      <c r="I18" s="10" t="s">
        <v>418</v>
      </c>
      <c r="J18" s="48">
        <v>109</v>
      </c>
      <c r="K18" s="22">
        <v>14</v>
      </c>
      <c r="L18" s="30">
        <f>$L$4-K18+1</f>
        <v>10</v>
      </c>
      <c r="M18" s="10">
        <v>88</v>
      </c>
      <c r="N18" s="10">
        <v>15</v>
      </c>
      <c r="O18" s="54">
        <f>$O$4-N18+1</f>
        <v>10</v>
      </c>
      <c r="P18" s="6">
        <v>80</v>
      </c>
      <c r="Q18" s="6">
        <v>15</v>
      </c>
      <c r="R18" s="6">
        <v>7</v>
      </c>
      <c r="S18" s="16"/>
      <c r="T18" s="16"/>
      <c r="U18" s="16"/>
    </row>
    <row r="19" spans="1:21" x14ac:dyDescent="0.4">
      <c r="A19" s="77">
        <v>14</v>
      </c>
      <c r="B19" s="21" t="s">
        <v>114</v>
      </c>
      <c r="C19" s="16"/>
      <c r="D19" s="40" t="s">
        <v>136</v>
      </c>
      <c r="E19" s="18"/>
      <c r="F19" s="21" t="s">
        <v>157</v>
      </c>
      <c r="G19" s="98">
        <f t="shared" si="1"/>
        <v>27</v>
      </c>
      <c r="H19" s="97">
        <f t="shared" si="2"/>
        <v>279</v>
      </c>
      <c r="I19" s="6"/>
      <c r="J19" s="48">
        <v>67</v>
      </c>
      <c r="K19" s="22">
        <v>9</v>
      </c>
      <c r="L19" s="30">
        <f t="shared" si="3"/>
        <v>15</v>
      </c>
      <c r="M19" s="10">
        <v>80</v>
      </c>
      <c r="N19" s="10">
        <v>14</v>
      </c>
      <c r="O19" s="54">
        <f t="shared" si="0"/>
        <v>11</v>
      </c>
      <c r="P19" s="16">
        <v>132</v>
      </c>
      <c r="Q19" s="16">
        <v>21</v>
      </c>
      <c r="R19" s="6">
        <v>1</v>
      </c>
      <c r="S19" s="16"/>
      <c r="T19" s="16"/>
      <c r="U19" s="16"/>
    </row>
    <row r="20" spans="1:21" x14ac:dyDescent="0.4">
      <c r="A20" s="77">
        <v>15</v>
      </c>
      <c r="B20" s="21" t="s">
        <v>121</v>
      </c>
      <c r="C20" s="16"/>
      <c r="D20" s="40" t="s">
        <v>143</v>
      </c>
      <c r="E20" s="18"/>
      <c r="F20" s="21" t="s">
        <v>41</v>
      </c>
      <c r="G20" s="98">
        <f t="shared" si="1"/>
        <v>22</v>
      </c>
      <c r="H20" s="97">
        <f t="shared" si="2"/>
        <v>199</v>
      </c>
      <c r="I20" s="10" t="s">
        <v>418</v>
      </c>
      <c r="J20" s="48">
        <v>131</v>
      </c>
      <c r="K20" s="22">
        <v>16</v>
      </c>
      <c r="L20" s="30">
        <f t="shared" si="3"/>
        <v>8</v>
      </c>
      <c r="M20" s="10">
        <v>68</v>
      </c>
      <c r="N20" s="10">
        <v>11</v>
      </c>
      <c r="O20" s="54">
        <f t="shared" si="0"/>
        <v>14</v>
      </c>
      <c r="P20" s="16">
        <v>0</v>
      </c>
      <c r="Q20" s="16">
        <v>0</v>
      </c>
      <c r="R20" s="6">
        <v>0</v>
      </c>
      <c r="S20" s="16"/>
      <c r="T20" s="16"/>
      <c r="U20" s="16"/>
    </row>
    <row r="21" spans="1:21" x14ac:dyDescent="0.4">
      <c r="A21" s="77">
        <v>16</v>
      </c>
      <c r="B21" s="73" t="s">
        <v>127</v>
      </c>
      <c r="C21" s="50"/>
      <c r="D21" s="74" t="s">
        <v>149</v>
      </c>
      <c r="E21" s="50"/>
      <c r="F21" s="73" t="s">
        <v>168</v>
      </c>
      <c r="G21" s="98">
        <f>L21+O21+R21</f>
        <v>19</v>
      </c>
      <c r="H21" s="97">
        <f>J21+M21+P21</f>
        <v>362</v>
      </c>
      <c r="I21" s="10" t="s">
        <v>418</v>
      </c>
      <c r="J21" s="75">
        <v>179</v>
      </c>
      <c r="K21" s="39">
        <v>22</v>
      </c>
      <c r="L21" s="30">
        <f>$L$4-K21+1</f>
        <v>2</v>
      </c>
      <c r="M21" s="6">
        <v>112</v>
      </c>
      <c r="N21" s="6">
        <v>19</v>
      </c>
      <c r="O21" s="54">
        <f>$O$4-N21+1</f>
        <v>6</v>
      </c>
      <c r="P21" s="6">
        <v>71</v>
      </c>
      <c r="Q21" s="6">
        <v>11</v>
      </c>
      <c r="R21" s="6">
        <v>11</v>
      </c>
      <c r="S21" s="6"/>
      <c r="T21" s="6"/>
      <c r="U21" s="6"/>
    </row>
    <row r="22" spans="1:21" x14ac:dyDescent="0.4">
      <c r="A22" s="77">
        <v>17</v>
      </c>
      <c r="B22" s="21" t="s">
        <v>120</v>
      </c>
      <c r="C22" s="16"/>
      <c r="D22" s="40" t="s">
        <v>142</v>
      </c>
      <c r="E22" s="18"/>
      <c r="F22" s="21" t="s">
        <v>45</v>
      </c>
      <c r="G22" s="98">
        <f t="shared" si="1"/>
        <v>18</v>
      </c>
      <c r="H22" s="97">
        <f t="shared" si="2"/>
        <v>207</v>
      </c>
      <c r="I22" s="10" t="s">
        <v>418</v>
      </c>
      <c r="J22" s="48">
        <v>118</v>
      </c>
      <c r="K22" s="22">
        <v>15</v>
      </c>
      <c r="L22" s="30">
        <f t="shared" si="3"/>
        <v>9</v>
      </c>
      <c r="M22" s="10">
        <v>89</v>
      </c>
      <c r="N22" s="10">
        <v>16</v>
      </c>
      <c r="O22" s="54">
        <f t="shared" si="0"/>
        <v>9</v>
      </c>
      <c r="P22" s="16">
        <v>0</v>
      </c>
      <c r="Q22" s="16">
        <v>0</v>
      </c>
      <c r="R22" s="6">
        <v>0</v>
      </c>
      <c r="S22" s="16"/>
      <c r="T22" s="16"/>
      <c r="U22" s="16"/>
    </row>
    <row r="23" spans="1:21" x14ac:dyDescent="0.4">
      <c r="A23" s="77">
        <v>18</v>
      </c>
      <c r="B23" s="21" t="s">
        <v>123</v>
      </c>
      <c r="C23" s="16"/>
      <c r="D23" s="40" t="s">
        <v>145</v>
      </c>
      <c r="E23" s="18"/>
      <c r="F23" s="21" t="s">
        <v>164</v>
      </c>
      <c r="G23" s="98">
        <f>L23+O23+R23</f>
        <v>18</v>
      </c>
      <c r="H23" s="97">
        <f>J23+M23+P23</f>
        <v>338</v>
      </c>
      <c r="I23" s="10" t="s">
        <v>418</v>
      </c>
      <c r="J23" s="48">
        <v>141</v>
      </c>
      <c r="K23" s="22">
        <v>18</v>
      </c>
      <c r="L23" s="30">
        <f>$L$4-K23+1</f>
        <v>6</v>
      </c>
      <c r="M23" s="10">
        <v>120</v>
      </c>
      <c r="N23" s="10">
        <v>21</v>
      </c>
      <c r="O23" s="54">
        <f>$O$4-N23+1</f>
        <v>4</v>
      </c>
      <c r="P23" s="6">
        <v>77</v>
      </c>
      <c r="Q23" s="6">
        <v>14</v>
      </c>
      <c r="R23" s="16">
        <v>8</v>
      </c>
      <c r="S23" s="16"/>
      <c r="T23" s="16"/>
      <c r="U23" s="16"/>
    </row>
    <row r="24" spans="1:21" x14ac:dyDescent="0.4">
      <c r="A24" s="77">
        <v>19</v>
      </c>
      <c r="B24" s="68" t="s">
        <v>125</v>
      </c>
      <c r="C24" s="16"/>
      <c r="D24" s="69" t="s">
        <v>147</v>
      </c>
      <c r="E24" s="18"/>
      <c r="F24" s="68" t="s">
        <v>166</v>
      </c>
      <c r="G24" s="98">
        <f>L24+O24+R24</f>
        <v>16</v>
      </c>
      <c r="H24" s="97">
        <f>J24+M24+P24</f>
        <v>228</v>
      </c>
      <c r="I24" s="10" t="s">
        <v>418</v>
      </c>
      <c r="J24" s="56">
        <v>166</v>
      </c>
      <c r="K24" s="56">
        <v>20</v>
      </c>
      <c r="L24" s="30">
        <f>$L$4-K24+1</f>
        <v>4</v>
      </c>
      <c r="M24" s="10">
        <v>0</v>
      </c>
      <c r="N24" s="10">
        <v>0</v>
      </c>
      <c r="O24" s="54">
        <v>0</v>
      </c>
      <c r="P24" s="6">
        <v>62</v>
      </c>
      <c r="Q24" s="6">
        <v>10</v>
      </c>
      <c r="R24" s="16">
        <v>12</v>
      </c>
      <c r="S24" s="16"/>
      <c r="T24" s="16"/>
      <c r="U24" s="16"/>
    </row>
    <row r="25" spans="1:21" x14ac:dyDescent="0.4">
      <c r="A25" s="77">
        <v>20</v>
      </c>
      <c r="B25" s="21" t="s">
        <v>122</v>
      </c>
      <c r="C25" s="16"/>
      <c r="D25" s="40" t="s">
        <v>144</v>
      </c>
      <c r="E25" s="18"/>
      <c r="F25" s="21" t="s">
        <v>163</v>
      </c>
      <c r="G25" s="98">
        <f t="shared" si="1"/>
        <v>15</v>
      </c>
      <c r="H25" s="97">
        <f t="shared" si="2"/>
        <v>234</v>
      </c>
      <c r="I25" s="10" t="s">
        <v>418</v>
      </c>
      <c r="J25" s="48">
        <v>136</v>
      </c>
      <c r="K25" s="22">
        <v>17</v>
      </c>
      <c r="L25" s="30">
        <f t="shared" si="3"/>
        <v>7</v>
      </c>
      <c r="M25" s="10">
        <v>98</v>
      </c>
      <c r="N25" s="10">
        <v>17</v>
      </c>
      <c r="O25" s="54">
        <f t="shared" si="0"/>
        <v>8</v>
      </c>
      <c r="P25" s="16">
        <v>0</v>
      </c>
      <c r="Q25" s="16">
        <v>0</v>
      </c>
      <c r="R25" s="6">
        <v>0</v>
      </c>
      <c r="S25" s="6"/>
      <c r="T25" s="6"/>
      <c r="U25" s="6"/>
    </row>
    <row r="26" spans="1:21" x14ac:dyDescent="0.4">
      <c r="A26" s="77">
        <v>21</v>
      </c>
      <c r="B26" s="72" t="s">
        <v>126</v>
      </c>
      <c r="C26" s="6"/>
      <c r="D26" s="79" t="s">
        <v>148</v>
      </c>
      <c r="E26" s="6"/>
      <c r="F26" s="72" t="s">
        <v>167</v>
      </c>
      <c r="G26" s="98">
        <f t="shared" si="1"/>
        <v>13</v>
      </c>
      <c r="H26" s="97">
        <f t="shared" si="2"/>
        <v>387</v>
      </c>
      <c r="I26" s="10" t="s">
        <v>418</v>
      </c>
      <c r="J26" s="81">
        <v>172</v>
      </c>
      <c r="K26" s="22">
        <v>21</v>
      </c>
      <c r="L26" s="30">
        <f t="shared" si="3"/>
        <v>3</v>
      </c>
      <c r="M26" s="6">
        <v>119</v>
      </c>
      <c r="N26" s="6">
        <v>20</v>
      </c>
      <c r="O26" s="54">
        <f t="shared" si="0"/>
        <v>5</v>
      </c>
      <c r="P26" s="16">
        <v>96</v>
      </c>
      <c r="Q26" s="16">
        <v>17</v>
      </c>
      <c r="R26" s="6">
        <v>5</v>
      </c>
      <c r="S26" s="6"/>
      <c r="T26" s="6"/>
      <c r="U26" s="6"/>
    </row>
    <row r="27" spans="1:21" x14ac:dyDescent="0.4">
      <c r="A27" s="77">
        <v>22</v>
      </c>
      <c r="B27" s="6" t="s">
        <v>128</v>
      </c>
      <c r="C27" s="6"/>
      <c r="D27" s="35" t="s">
        <v>150</v>
      </c>
      <c r="E27" s="6"/>
      <c r="F27" s="6" t="s">
        <v>167</v>
      </c>
      <c r="G27" s="98">
        <f>L27+O27+R27</f>
        <v>12</v>
      </c>
      <c r="H27" s="97">
        <f>J27+M27+P27</f>
        <v>382</v>
      </c>
      <c r="I27" s="10" t="s">
        <v>418</v>
      </c>
      <c r="J27" s="6">
        <v>181</v>
      </c>
      <c r="K27" s="56">
        <v>23</v>
      </c>
      <c r="L27" s="30">
        <f>$L$4-K27+1</f>
        <v>1</v>
      </c>
      <c r="M27" s="6">
        <v>124</v>
      </c>
      <c r="N27" s="6">
        <v>23</v>
      </c>
      <c r="O27" s="54">
        <f>$O$4-N27+1</f>
        <v>2</v>
      </c>
      <c r="P27" s="6">
        <v>77</v>
      </c>
      <c r="Q27" s="6">
        <v>13</v>
      </c>
      <c r="R27" s="6">
        <v>9</v>
      </c>
      <c r="S27" s="6"/>
      <c r="T27" s="6"/>
      <c r="U27" s="6"/>
    </row>
    <row r="28" spans="1:21" x14ac:dyDescent="0.4">
      <c r="A28" s="77">
        <v>23</v>
      </c>
      <c r="B28" s="78" t="s">
        <v>124</v>
      </c>
      <c r="C28" s="25"/>
      <c r="D28" s="80" t="s">
        <v>146</v>
      </c>
      <c r="E28" s="26"/>
      <c r="F28" s="78" t="s">
        <v>165</v>
      </c>
      <c r="G28" s="98">
        <f>L28+O28+R28</f>
        <v>10</v>
      </c>
      <c r="H28" s="97">
        <f>J28+M28+P28</f>
        <v>395</v>
      </c>
      <c r="I28" s="28" t="s">
        <v>418</v>
      </c>
      <c r="J28" s="82">
        <v>162</v>
      </c>
      <c r="K28" s="39">
        <v>19</v>
      </c>
      <c r="L28" s="41">
        <f>$L$4-K28+1</f>
        <v>5</v>
      </c>
      <c r="M28" s="28">
        <v>132</v>
      </c>
      <c r="N28" s="28">
        <v>24</v>
      </c>
      <c r="O28" s="55">
        <f>$O$4-N28+1</f>
        <v>1</v>
      </c>
      <c r="P28" s="16">
        <v>101</v>
      </c>
      <c r="Q28" s="16">
        <v>18</v>
      </c>
      <c r="R28" s="6">
        <v>4</v>
      </c>
      <c r="S28" s="6"/>
      <c r="T28" s="6"/>
      <c r="U28" s="6"/>
    </row>
    <row r="29" spans="1:21" x14ac:dyDescent="0.4">
      <c r="A29" s="77">
        <v>24</v>
      </c>
      <c r="B29" s="6" t="s">
        <v>457</v>
      </c>
      <c r="C29" s="6"/>
      <c r="D29" s="6">
        <v>251</v>
      </c>
      <c r="E29" s="6"/>
      <c r="F29" s="6" t="s">
        <v>459</v>
      </c>
      <c r="G29" s="98">
        <f>L29+O29+R29</f>
        <v>9</v>
      </c>
      <c r="H29" s="97">
        <f>J29+M29+P29</f>
        <v>207</v>
      </c>
      <c r="I29" s="6" t="s">
        <v>418</v>
      </c>
      <c r="J29" s="6">
        <v>0</v>
      </c>
      <c r="K29" s="29">
        <v>0</v>
      </c>
      <c r="L29" s="6">
        <v>0</v>
      </c>
      <c r="M29" s="6">
        <v>121</v>
      </c>
      <c r="N29" s="6">
        <v>22</v>
      </c>
      <c r="O29" s="54">
        <f>$O$4-N29+1</f>
        <v>3</v>
      </c>
      <c r="P29" s="16">
        <v>86</v>
      </c>
      <c r="Q29" s="16">
        <v>16</v>
      </c>
      <c r="R29" s="6">
        <v>6</v>
      </c>
      <c r="S29" s="6"/>
      <c r="T29" s="6"/>
      <c r="U29" s="6"/>
    </row>
    <row r="30" spans="1:21" x14ac:dyDescent="0.4">
      <c r="A30" s="77">
        <v>25</v>
      </c>
      <c r="B30" s="6" t="s">
        <v>458</v>
      </c>
      <c r="C30" s="6"/>
      <c r="D30" s="6">
        <v>259</v>
      </c>
      <c r="E30" s="6"/>
      <c r="F30" s="6" t="s">
        <v>460</v>
      </c>
      <c r="G30" s="98">
        <f t="shared" si="1"/>
        <v>7</v>
      </c>
      <c r="H30" s="97">
        <f t="shared" si="2"/>
        <v>102</v>
      </c>
      <c r="I30" s="6" t="s">
        <v>418</v>
      </c>
      <c r="J30" s="47">
        <v>0</v>
      </c>
      <c r="K30" s="71">
        <v>0</v>
      </c>
      <c r="L30" s="6">
        <v>0</v>
      </c>
      <c r="M30" s="6">
        <v>102</v>
      </c>
      <c r="N30" s="6">
        <v>18</v>
      </c>
      <c r="O30" s="54">
        <f t="shared" si="0"/>
        <v>7</v>
      </c>
      <c r="P30" s="16">
        <v>0</v>
      </c>
      <c r="Q30" s="16">
        <v>0</v>
      </c>
      <c r="R30" s="6">
        <v>0</v>
      </c>
      <c r="S30" s="16"/>
      <c r="T30" s="16"/>
      <c r="U30" s="16"/>
    </row>
    <row r="31" spans="1:21" x14ac:dyDescent="0.4">
      <c r="A31" s="77">
        <v>26</v>
      </c>
      <c r="B31" s="6" t="s">
        <v>87</v>
      </c>
      <c r="C31" s="6"/>
      <c r="D31" s="35" t="s">
        <v>518</v>
      </c>
      <c r="E31" s="6"/>
      <c r="F31" s="6" t="s">
        <v>167</v>
      </c>
      <c r="G31" s="98">
        <f t="shared" ref="G31" si="4">L31+O31+R31</f>
        <v>3</v>
      </c>
      <c r="H31" s="97">
        <f t="shared" ref="H31" si="5">J31+M31+P31</f>
        <v>109</v>
      </c>
      <c r="I31" s="10" t="s">
        <v>418</v>
      </c>
      <c r="J31" s="47">
        <v>0</v>
      </c>
      <c r="K31" s="71">
        <v>0</v>
      </c>
      <c r="L31" s="6">
        <v>0</v>
      </c>
      <c r="M31" s="47">
        <v>0</v>
      </c>
      <c r="N31" s="71">
        <v>0</v>
      </c>
      <c r="O31" s="6">
        <v>0</v>
      </c>
      <c r="P31" s="6">
        <v>109</v>
      </c>
      <c r="Q31" s="6">
        <v>19</v>
      </c>
      <c r="R31" s="6">
        <v>3</v>
      </c>
      <c r="S31" s="6"/>
      <c r="T31" s="6"/>
      <c r="U31" s="6"/>
    </row>
    <row r="32" spans="1:21" x14ac:dyDescent="0.4">
      <c r="A32" s="77">
        <v>27</v>
      </c>
      <c r="B32" s="6" t="s">
        <v>519</v>
      </c>
      <c r="C32" s="6"/>
      <c r="D32" s="35" t="s">
        <v>98</v>
      </c>
      <c r="E32" s="6"/>
      <c r="F32" s="6" t="s">
        <v>167</v>
      </c>
      <c r="G32" s="98">
        <f t="shared" ref="G32" si="6">L32+O32+R32</f>
        <v>2</v>
      </c>
      <c r="H32" s="97">
        <f t="shared" ref="H32" si="7">J32+M32+P32</f>
        <v>121</v>
      </c>
      <c r="I32" s="10" t="s">
        <v>418</v>
      </c>
      <c r="J32" s="47">
        <v>0</v>
      </c>
      <c r="K32" s="71">
        <v>0</v>
      </c>
      <c r="L32" s="6">
        <v>0</v>
      </c>
      <c r="M32" s="47">
        <v>0</v>
      </c>
      <c r="N32" s="71">
        <v>0</v>
      </c>
      <c r="O32" s="6">
        <v>0</v>
      </c>
      <c r="P32" s="6">
        <v>121</v>
      </c>
      <c r="Q32" s="6">
        <v>20</v>
      </c>
      <c r="R32" s="6">
        <v>2</v>
      </c>
      <c r="S32" s="6"/>
      <c r="T32" s="6"/>
      <c r="U32" s="6"/>
    </row>
  </sheetData>
  <sortState xmlns:xlrd2="http://schemas.microsoft.com/office/spreadsheetml/2017/richdata2" ref="B6:O30">
    <sortCondition descending="1" ref="G6:G30"/>
    <sortCondition ref="H6:H30"/>
  </sortState>
  <mergeCells count="17">
    <mergeCell ref="F3:F5"/>
    <mergeCell ref="A3:A5"/>
    <mergeCell ref="B3:B5"/>
    <mergeCell ref="C3:C5"/>
    <mergeCell ref="D3:D5"/>
    <mergeCell ref="E3:E5"/>
    <mergeCell ref="G3:G5"/>
    <mergeCell ref="H3:H5"/>
    <mergeCell ref="I3:I5"/>
    <mergeCell ref="J3:L3"/>
    <mergeCell ref="M3:O3"/>
    <mergeCell ref="S3:U3"/>
    <mergeCell ref="J4:K4"/>
    <mergeCell ref="M4:N4"/>
    <mergeCell ref="P4:Q4"/>
    <mergeCell ref="S4:T4"/>
    <mergeCell ref="P3:R3"/>
  </mergeCells>
  <phoneticPr fontId="1" type="noConversion"/>
  <pageMargins left="0.25" right="0.25" top="0.75" bottom="0.75" header="0.3" footer="0.3"/>
  <pageSetup paperSize="9" scale="96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FAF3-26F5-48CF-B2F5-F5F7A135BFA0}">
  <sheetPr>
    <pageSetUpPr fitToPage="1"/>
  </sheetPr>
  <dimension ref="A1:Q17"/>
  <sheetViews>
    <sheetView zoomScale="70" zoomScaleNormal="70" zoomScaleSheetLayoutView="85" workbookViewId="0">
      <pane ySplit="5" topLeftCell="A6" activePane="bottomLeft" state="frozen"/>
      <selection pane="bottomLeft" activeCell="F18" sqref="F18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6.296875" style="2" customWidth="1"/>
    <col min="4" max="4" width="9.59765625" style="2" bestFit="1" customWidth="1"/>
    <col min="5" max="5" width="12.5" style="2" hidden="1" customWidth="1"/>
    <col min="6" max="6" width="19.796875" style="2" customWidth="1"/>
    <col min="7" max="7" width="8.59765625" style="2" customWidth="1"/>
    <col min="8" max="8" width="10.69921875" style="2" customWidth="1"/>
    <col min="9" max="9" width="8.59765625" style="2" customWidth="1"/>
    <col min="10" max="10" width="9.59765625" style="7" customWidth="1"/>
    <col min="11" max="17" width="9.59765625" style="2" customWidth="1"/>
    <col min="18" max="16384" width="9" style="2"/>
  </cols>
  <sheetData>
    <row r="1" spans="1:17" ht="25.2" x14ac:dyDescent="0.4">
      <c r="A1" s="1" t="s">
        <v>95</v>
      </c>
      <c r="B1" s="1"/>
      <c r="C1" s="1"/>
      <c r="F1" s="3"/>
      <c r="I1" s="7"/>
      <c r="J1" s="2"/>
    </row>
    <row r="2" spans="1:17" x14ac:dyDescent="0.4">
      <c r="A2" s="3" t="s">
        <v>3</v>
      </c>
      <c r="B2" s="3"/>
      <c r="D2" s="4" t="s">
        <v>487</v>
      </c>
      <c r="F2" s="3"/>
      <c r="I2" s="7"/>
      <c r="J2" s="2"/>
    </row>
    <row r="3" spans="1:17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04" t="s">
        <v>16</v>
      </c>
      <c r="J3" s="104"/>
      <c r="K3" s="104"/>
      <c r="L3" s="107" t="s">
        <v>17</v>
      </c>
      <c r="M3" s="108"/>
      <c r="N3" s="109"/>
      <c r="O3" s="107" t="s">
        <v>18</v>
      </c>
      <c r="P3" s="108"/>
      <c r="Q3" s="109"/>
    </row>
    <row r="4" spans="1:17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04" t="s">
        <v>6</v>
      </c>
      <c r="J4" s="104"/>
      <c r="K4" s="5">
        <v>10</v>
      </c>
      <c r="L4" s="105" t="s">
        <v>6</v>
      </c>
      <c r="M4" s="106"/>
      <c r="N4" s="5">
        <v>10</v>
      </c>
      <c r="O4" s="105" t="s">
        <v>6</v>
      </c>
      <c r="P4" s="106"/>
      <c r="Q4" s="5" t="s">
        <v>486</v>
      </c>
    </row>
    <row r="5" spans="1:17" x14ac:dyDescent="0.4">
      <c r="A5" s="104"/>
      <c r="B5" s="104"/>
      <c r="C5" s="112"/>
      <c r="D5" s="104"/>
      <c r="E5" s="112"/>
      <c r="F5" s="104"/>
      <c r="G5" s="104"/>
      <c r="H5" s="104"/>
      <c r="I5" s="20" t="s">
        <v>19</v>
      </c>
      <c r="J5" s="20" t="s">
        <v>7</v>
      </c>
      <c r="K5" s="20" t="s">
        <v>8</v>
      </c>
      <c r="L5" s="20" t="s">
        <v>19</v>
      </c>
      <c r="M5" s="20" t="s">
        <v>7</v>
      </c>
      <c r="N5" s="20" t="s">
        <v>8</v>
      </c>
      <c r="O5" s="20" t="s">
        <v>19</v>
      </c>
      <c r="P5" s="20" t="s">
        <v>7</v>
      </c>
      <c r="Q5" s="20" t="s">
        <v>8</v>
      </c>
    </row>
    <row r="6" spans="1:17" x14ac:dyDescent="0.4">
      <c r="A6" s="16">
        <v>1</v>
      </c>
      <c r="B6" s="21" t="s">
        <v>100</v>
      </c>
      <c r="C6" s="16" t="s">
        <v>12</v>
      </c>
      <c r="D6" s="40" t="s">
        <v>101</v>
      </c>
      <c r="E6" s="18"/>
      <c r="F6" s="21" t="s">
        <v>45</v>
      </c>
      <c r="G6" s="17">
        <f>K6+N6+Q6</f>
        <v>27</v>
      </c>
      <c r="H6" s="10">
        <f>I6+L6+O6</f>
        <v>40</v>
      </c>
      <c r="I6" s="22">
        <v>26</v>
      </c>
      <c r="J6" s="22">
        <v>3</v>
      </c>
      <c r="K6" s="30">
        <f>$K$4-J6+1</f>
        <v>8</v>
      </c>
      <c r="L6" s="10">
        <v>7</v>
      </c>
      <c r="M6" s="10">
        <v>1</v>
      </c>
      <c r="N6" s="23">
        <f t="shared" ref="N6:N12" si="0">$N$4-M6+1</f>
        <v>10</v>
      </c>
      <c r="O6" s="16">
        <v>7</v>
      </c>
      <c r="P6" s="16">
        <v>1</v>
      </c>
      <c r="Q6" s="16">
        <v>9</v>
      </c>
    </row>
    <row r="7" spans="1:17" x14ac:dyDescent="0.4">
      <c r="A7" s="16">
        <v>2</v>
      </c>
      <c r="B7" s="21" t="s">
        <v>43</v>
      </c>
      <c r="C7" s="16" t="s">
        <v>11</v>
      </c>
      <c r="D7" s="40" t="s">
        <v>98</v>
      </c>
      <c r="E7" s="18"/>
      <c r="F7" s="21" t="s">
        <v>99</v>
      </c>
      <c r="G7" s="17">
        <f t="shared" ref="G7:G16" si="1">K7+N7+Q7</f>
        <v>26</v>
      </c>
      <c r="H7" s="10">
        <f t="shared" ref="H7:H16" si="2">I7+L7+O7</f>
        <v>55</v>
      </c>
      <c r="I7" s="22">
        <v>19</v>
      </c>
      <c r="J7" s="22">
        <v>2</v>
      </c>
      <c r="K7" s="30">
        <f>$K$4-J7+1</f>
        <v>9</v>
      </c>
      <c r="L7" s="10">
        <v>18</v>
      </c>
      <c r="M7" s="10">
        <v>2</v>
      </c>
      <c r="N7" s="23">
        <f t="shared" si="0"/>
        <v>9</v>
      </c>
      <c r="O7" s="6">
        <v>18</v>
      </c>
      <c r="P7" s="6">
        <v>2</v>
      </c>
      <c r="Q7" s="6">
        <v>8</v>
      </c>
    </row>
    <row r="8" spans="1:17" x14ac:dyDescent="0.4">
      <c r="A8" s="16">
        <v>3</v>
      </c>
      <c r="B8" s="21" t="s">
        <v>44</v>
      </c>
      <c r="C8" s="16" t="s">
        <v>11</v>
      </c>
      <c r="D8" s="40" t="s">
        <v>96</v>
      </c>
      <c r="E8" s="18"/>
      <c r="F8" s="21" t="s">
        <v>97</v>
      </c>
      <c r="G8" s="17">
        <f t="shared" si="1"/>
        <v>22</v>
      </c>
      <c r="H8" s="10">
        <f t="shared" si="2"/>
        <v>49</v>
      </c>
      <c r="I8" s="22">
        <v>15</v>
      </c>
      <c r="J8" s="22">
        <v>1</v>
      </c>
      <c r="K8" s="30">
        <f>K6-J8+1</f>
        <v>8</v>
      </c>
      <c r="L8" s="10">
        <v>22</v>
      </c>
      <c r="M8" s="10">
        <v>4</v>
      </c>
      <c r="N8" s="23">
        <f t="shared" si="0"/>
        <v>7</v>
      </c>
      <c r="O8" s="6">
        <v>12</v>
      </c>
      <c r="P8" s="6">
        <v>3</v>
      </c>
      <c r="Q8" s="6">
        <v>7</v>
      </c>
    </row>
    <row r="9" spans="1:17" x14ac:dyDescent="0.4">
      <c r="A9" s="16">
        <v>4</v>
      </c>
      <c r="B9" s="21" t="s">
        <v>369</v>
      </c>
      <c r="C9" s="16" t="s">
        <v>350</v>
      </c>
      <c r="D9" s="40" t="s">
        <v>422</v>
      </c>
      <c r="E9" s="18"/>
      <c r="F9" s="21" t="s">
        <v>423</v>
      </c>
      <c r="G9" s="17">
        <f t="shared" si="1"/>
        <v>23</v>
      </c>
      <c r="H9" s="10">
        <f t="shared" si="2"/>
        <v>62</v>
      </c>
      <c r="I9" s="22">
        <v>33</v>
      </c>
      <c r="J9" s="22">
        <v>4</v>
      </c>
      <c r="K9" s="30">
        <f t="shared" ref="K9:K15" si="3">$K$4-J9+1</f>
        <v>7</v>
      </c>
      <c r="L9" s="10">
        <v>20</v>
      </c>
      <c r="M9" s="10">
        <v>3</v>
      </c>
      <c r="N9" s="23">
        <f t="shared" si="0"/>
        <v>8</v>
      </c>
      <c r="O9" s="6">
        <v>9</v>
      </c>
      <c r="P9" s="6">
        <v>2</v>
      </c>
      <c r="Q9" s="16">
        <v>8</v>
      </c>
    </row>
    <row r="10" spans="1:17" x14ac:dyDescent="0.4">
      <c r="A10" s="16">
        <v>5</v>
      </c>
      <c r="B10" s="21" t="s">
        <v>370</v>
      </c>
      <c r="C10" s="16" t="s">
        <v>350</v>
      </c>
      <c r="D10" s="40" t="s">
        <v>371</v>
      </c>
      <c r="E10" s="18"/>
      <c r="F10" s="21" t="s">
        <v>163</v>
      </c>
      <c r="G10" s="17">
        <f t="shared" si="1"/>
        <v>16</v>
      </c>
      <c r="H10" s="10">
        <f t="shared" si="2"/>
        <v>106</v>
      </c>
      <c r="I10" s="22">
        <v>41</v>
      </c>
      <c r="J10" s="22">
        <v>5</v>
      </c>
      <c r="K10" s="30">
        <f t="shared" si="3"/>
        <v>6</v>
      </c>
      <c r="L10" s="10">
        <v>37</v>
      </c>
      <c r="M10" s="10">
        <v>5</v>
      </c>
      <c r="N10" s="23">
        <f t="shared" si="0"/>
        <v>6</v>
      </c>
      <c r="O10" s="6">
        <v>28</v>
      </c>
      <c r="P10" s="6">
        <v>6</v>
      </c>
      <c r="Q10" s="16">
        <v>4</v>
      </c>
    </row>
    <row r="11" spans="1:17" x14ac:dyDescent="0.4">
      <c r="A11" s="16">
        <v>6</v>
      </c>
      <c r="B11" s="43" t="s">
        <v>375</v>
      </c>
      <c r="C11" s="16" t="s">
        <v>350</v>
      </c>
      <c r="D11" s="40" t="s">
        <v>376</v>
      </c>
      <c r="E11" s="18"/>
      <c r="F11" s="21" t="s">
        <v>269</v>
      </c>
      <c r="G11" s="17">
        <f t="shared" si="1"/>
        <v>9</v>
      </c>
      <c r="H11" s="10">
        <f t="shared" si="2"/>
        <v>82</v>
      </c>
      <c r="I11" s="22">
        <v>45</v>
      </c>
      <c r="J11" s="22">
        <v>7</v>
      </c>
      <c r="K11" s="30">
        <f t="shared" si="3"/>
        <v>4</v>
      </c>
      <c r="L11" s="10">
        <v>37</v>
      </c>
      <c r="M11" s="10">
        <v>6</v>
      </c>
      <c r="N11" s="23">
        <f t="shared" si="0"/>
        <v>5</v>
      </c>
      <c r="O11" s="6">
        <v>0</v>
      </c>
      <c r="P11" s="6">
        <v>0</v>
      </c>
      <c r="Q11" s="6">
        <v>0</v>
      </c>
    </row>
    <row r="12" spans="1:17" x14ac:dyDescent="0.4">
      <c r="A12" s="16">
        <v>7</v>
      </c>
      <c r="B12" s="21" t="s">
        <v>377</v>
      </c>
      <c r="C12" s="16" t="s">
        <v>350</v>
      </c>
      <c r="D12" s="40" t="s">
        <v>378</v>
      </c>
      <c r="E12" s="18"/>
      <c r="F12" s="21" t="s">
        <v>379</v>
      </c>
      <c r="G12" s="17">
        <f t="shared" si="1"/>
        <v>7</v>
      </c>
      <c r="H12" s="10">
        <f t="shared" si="2"/>
        <v>88</v>
      </c>
      <c r="I12" s="22">
        <v>50</v>
      </c>
      <c r="J12" s="22">
        <v>8</v>
      </c>
      <c r="K12" s="30">
        <f t="shared" si="3"/>
        <v>3</v>
      </c>
      <c r="L12" s="10">
        <v>38</v>
      </c>
      <c r="M12" s="10">
        <v>7</v>
      </c>
      <c r="N12" s="23">
        <f t="shared" si="0"/>
        <v>4</v>
      </c>
      <c r="O12" s="16">
        <v>0</v>
      </c>
      <c r="P12" s="16">
        <v>0</v>
      </c>
      <c r="Q12" s="16">
        <v>0</v>
      </c>
    </row>
    <row r="13" spans="1:17" x14ac:dyDescent="0.4">
      <c r="A13" s="16">
        <v>8</v>
      </c>
      <c r="B13" s="21" t="s">
        <v>372</v>
      </c>
      <c r="C13" s="16" t="s">
        <v>350</v>
      </c>
      <c r="D13" s="40" t="s">
        <v>373</v>
      </c>
      <c r="E13" s="18"/>
      <c r="F13" s="21" t="s">
        <v>374</v>
      </c>
      <c r="G13" s="17">
        <f t="shared" si="1"/>
        <v>10</v>
      </c>
      <c r="H13" s="10">
        <f t="shared" si="2"/>
        <v>68</v>
      </c>
      <c r="I13" s="22">
        <v>43</v>
      </c>
      <c r="J13" s="22">
        <v>6</v>
      </c>
      <c r="K13" s="30">
        <f t="shared" si="3"/>
        <v>5</v>
      </c>
      <c r="L13" s="10">
        <v>0</v>
      </c>
      <c r="M13" s="10">
        <v>0</v>
      </c>
      <c r="N13" s="23">
        <v>0</v>
      </c>
      <c r="O13" s="16">
        <v>25</v>
      </c>
      <c r="P13" s="16">
        <v>5</v>
      </c>
      <c r="Q13" s="6">
        <v>5</v>
      </c>
    </row>
    <row r="14" spans="1:17" x14ac:dyDescent="0.4">
      <c r="A14" s="16">
        <v>9</v>
      </c>
      <c r="B14" s="43" t="s">
        <v>384</v>
      </c>
      <c r="C14" s="16" t="s">
        <v>381</v>
      </c>
      <c r="D14" s="40" t="s">
        <v>385</v>
      </c>
      <c r="E14" s="18"/>
      <c r="F14" s="21" t="s">
        <v>386</v>
      </c>
      <c r="G14" s="17">
        <f t="shared" si="1"/>
        <v>4</v>
      </c>
      <c r="H14" s="10">
        <f t="shared" si="2"/>
        <v>128</v>
      </c>
      <c r="I14" s="22">
        <v>71</v>
      </c>
      <c r="J14" s="22">
        <v>10</v>
      </c>
      <c r="K14" s="30">
        <f t="shared" si="3"/>
        <v>1</v>
      </c>
      <c r="L14" s="10">
        <v>57</v>
      </c>
      <c r="M14" s="10">
        <v>8</v>
      </c>
      <c r="N14" s="23">
        <f>$N$4-M14+1</f>
        <v>3</v>
      </c>
      <c r="O14" s="16"/>
      <c r="P14" s="16"/>
      <c r="Q14" s="6"/>
    </row>
    <row r="15" spans="1:17" x14ac:dyDescent="0.4">
      <c r="A15" s="25">
        <v>10</v>
      </c>
      <c r="B15" s="38" t="s">
        <v>380</v>
      </c>
      <c r="C15" s="25" t="s">
        <v>381</v>
      </c>
      <c r="D15" s="42" t="s">
        <v>382</v>
      </c>
      <c r="E15" s="26"/>
      <c r="F15" s="38" t="s">
        <v>383</v>
      </c>
      <c r="G15" s="17">
        <f t="shared" si="1"/>
        <v>3</v>
      </c>
      <c r="H15" s="10">
        <f t="shared" si="2"/>
        <v>193</v>
      </c>
      <c r="I15" s="39">
        <v>70</v>
      </c>
      <c r="J15" s="39">
        <v>9</v>
      </c>
      <c r="K15" s="41">
        <f t="shared" si="3"/>
        <v>2</v>
      </c>
      <c r="L15" s="28">
        <v>69</v>
      </c>
      <c r="M15" s="28">
        <v>10</v>
      </c>
      <c r="N15" s="51">
        <f>$N$4-M15+1</f>
        <v>1</v>
      </c>
      <c r="O15" s="6">
        <v>54</v>
      </c>
      <c r="P15" s="6">
        <v>10</v>
      </c>
      <c r="Q15" s="6">
        <v>0</v>
      </c>
    </row>
    <row r="16" spans="1:17" x14ac:dyDescent="0.4">
      <c r="A16" s="6">
        <v>11</v>
      </c>
      <c r="B16" s="6" t="s">
        <v>461</v>
      </c>
      <c r="C16" s="6" t="s">
        <v>462</v>
      </c>
      <c r="D16" s="6">
        <v>875</v>
      </c>
      <c r="E16" s="6"/>
      <c r="F16" s="6" t="s">
        <v>463</v>
      </c>
      <c r="G16" s="17">
        <f t="shared" si="1"/>
        <v>3</v>
      </c>
      <c r="H16" s="10">
        <f t="shared" si="2"/>
        <v>106</v>
      </c>
      <c r="I16" s="6">
        <v>0</v>
      </c>
      <c r="J16" s="29">
        <v>0</v>
      </c>
      <c r="K16" s="6">
        <v>0</v>
      </c>
      <c r="L16" s="6">
        <v>58</v>
      </c>
      <c r="M16" s="6">
        <v>9</v>
      </c>
      <c r="N16" s="23">
        <f>$N$4-M16+1</f>
        <v>2</v>
      </c>
      <c r="O16" s="6">
        <v>48</v>
      </c>
      <c r="P16" s="6">
        <v>9</v>
      </c>
      <c r="Q16" s="6">
        <v>1</v>
      </c>
    </row>
    <row r="17" spans="1:17" x14ac:dyDescent="0.4">
      <c r="A17" s="6">
        <v>11</v>
      </c>
      <c r="B17" s="6" t="s">
        <v>502</v>
      </c>
      <c r="C17" s="6" t="s">
        <v>381</v>
      </c>
      <c r="D17" s="6">
        <v>125</v>
      </c>
      <c r="E17" s="6"/>
      <c r="F17" s="6" t="s">
        <v>503</v>
      </c>
      <c r="G17" s="17">
        <f t="shared" ref="G17" si="4">K17+N17+Q17</f>
        <v>6</v>
      </c>
      <c r="H17" s="10">
        <f t="shared" ref="H17" si="5">I17+L17+O17</f>
        <v>14</v>
      </c>
      <c r="I17" s="6">
        <v>0</v>
      </c>
      <c r="J17" s="29">
        <v>0</v>
      </c>
      <c r="K17" s="6">
        <v>0</v>
      </c>
      <c r="L17" s="6">
        <v>0</v>
      </c>
      <c r="M17" s="29">
        <v>0</v>
      </c>
      <c r="N17" s="6">
        <v>0</v>
      </c>
      <c r="O17" s="6">
        <v>14</v>
      </c>
      <c r="P17" s="6">
        <v>4</v>
      </c>
      <c r="Q17" s="6">
        <v>6</v>
      </c>
    </row>
  </sheetData>
  <sortState xmlns:xlrd2="http://schemas.microsoft.com/office/spreadsheetml/2017/richdata2" ref="B6:N16">
    <sortCondition descending="1" ref="G6:G16"/>
    <sortCondition ref="H6:H16"/>
  </sortState>
  <mergeCells count="14">
    <mergeCell ref="F3:F5"/>
    <mergeCell ref="A3:A5"/>
    <mergeCell ref="B3:B5"/>
    <mergeCell ref="C3:C5"/>
    <mergeCell ref="D3:D5"/>
    <mergeCell ref="E3:E5"/>
    <mergeCell ref="I4:J4"/>
    <mergeCell ref="L4:M4"/>
    <mergeCell ref="O4:P4"/>
    <mergeCell ref="G3:G5"/>
    <mergeCell ref="H3:H5"/>
    <mergeCell ref="I3:K3"/>
    <mergeCell ref="L3:N3"/>
    <mergeCell ref="O3:Q3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R19"/>
  <sheetViews>
    <sheetView zoomScale="70" zoomScaleNormal="70" zoomScaleSheetLayoutView="85" workbookViewId="0">
      <pane ySplit="5" topLeftCell="A6" activePane="bottomLeft" state="frozen"/>
      <selection pane="bottomLeft" activeCell="G12" sqref="G12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6.296875" style="2" hidden="1" customWidth="1"/>
    <col min="4" max="4" width="9.59765625" style="2" bestFit="1" customWidth="1"/>
    <col min="5" max="5" width="12.5" style="2" customWidth="1"/>
    <col min="6" max="6" width="18.19921875" style="2" customWidth="1"/>
    <col min="7" max="7" width="8.59765625" style="2" customWidth="1"/>
    <col min="8" max="8" width="10.69921875" style="2" customWidth="1"/>
    <col min="9" max="9" width="21.3984375" style="2" customWidth="1"/>
    <col min="10" max="10" width="8.59765625" style="2" customWidth="1"/>
    <col min="11" max="11" width="9.59765625" style="7" customWidth="1"/>
    <col min="12" max="18" width="9.59765625" style="2" customWidth="1"/>
    <col min="19" max="16384" width="9" style="2"/>
  </cols>
  <sheetData>
    <row r="1" spans="1:18" ht="25.2" x14ac:dyDescent="0.4">
      <c r="A1" s="1" t="s">
        <v>102</v>
      </c>
      <c r="B1" s="1"/>
      <c r="C1" s="1"/>
      <c r="F1" s="3"/>
      <c r="J1" s="7"/>
      <c r="K1" s="2"/>
    </row>
    <row r="2" spans="1:18" x14ac:dyDescent="0.4">
      <c r="A2" s="3" t="s">
        <v>3</v>
      </c>
      <c r="B2" s="3"/>
      <c r="D2" s="4" t="s">
        <v>487</v>
      </c>
      <c r="F2" s="3"/>
      <c r="J2" s="7"/>
      <c r="K2" s="2"/>
    </row>
    <row r="3" spans="1:18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14" t="s">
        <v>60</v>
      </c>
      <c r="J3" s="104" t="s">
        <v>16</v>
      </c>
      <c r="K3" s="104"/>
      <c r="L3" s="104"/>
      <c r="M3" s="107" t="s">
        <v>17</v>
      </c>
      <c r="N3" s="108"/>
      <c r="O3" s="109"/>
      <c r="P3" s="107" t="s">
        <v>18</v>
      </c>
      <c r="Q3" s="108"/>
      <c r="R3" s="109"/>
    </row>
    <row r="4" spans="1:18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15"/>
      <c r="J4" s="104" t="s">
        <v>6</v>
      </c>
      <c r="K4" s="104"/>
      <c r="L4" s="5">
        <v>11</v>
      </c>
      <c r="M4" s="105" t="s">
        <v>6</v>
      </c>
      <c r="N4" s="106"/>
      <c r="O4" s="5">
        <v>12</v>
      </c>
      <c r="P4" s="105" t="s">
        <v>6</v>
      </c>
      <c r="Q4" s="106"/>
      <c r="R4" s="5" t="s">
        <v>484</v>
      </c>
    </row>
    <row r="5" spans="1:18" x14ac:dyDescent="0.4">
      <c r="A5" s="104"/>
      <c r="B5" s="104"/>
      <c r="C5" s="112"/>
      <c r="D5" s="104"/>
      <c r="E5" s="112"/>
      <c r="F5" s="104"/>
      <c r="G5" s="104"/>
      <c r="H5" s="104"/>
      <c r="I5" s="116"/>
      <c r="J5" s="20" t="s">
        <v>19</v>
      </c>
      <c r="K5" s="20" t="s">
        <v>7</v>
      </c>
      <c r="L5" s="20" t="s">
        <v>8</v>
      </c>
      <c r="M5" s="20" t="s">
        <v>19</v>
      </c>
      <c r="N5" s="20" t="s">
        <v>7</v>
      </c>
      <c r="O5" s="20" t="s">
        <v>8</v>
      </c>
      <c r="P5" s="20" t="s">
        <v>19</v>
      </c>
      <c r="Q5" s="20" t="s">
        <v>7</v>
      </c>
      <c r="R5" s="20" t="s">
        <v>8</v>
      </c>
    </row>
    <row r="6" spans="1:18" x14ac:dyDescent="0.4">
      <c r="A6" s="57">
        <v>1</v>
      </c>
      <c r="B6" s="58" t="s">
        <v>46</v>
      </c>
      <c r="C6" s="57"/>
      <c r="D6" s="59" t="s">
        <v>96</v>
      </c>
      <c r="E6" s="60"/>
      <c r="F6" s="58" t="s">
        <v>21</v>
      </c>
      <c r="G6" s="61">
        <f>L6+O6+R6</f>
        <v>33</v>
      </c>
      <c r="H6" s="62">
        <f>J6+M6+P6</f>
        <v>42</v>
      </c>
      <c r="I6" s="14" t="s">
        <v>61</v>
      </c>
      <c r="J6" s="63">
        <v>12</v>
      </c>
      <c r="K6" s="63">
        <v>1</v>
      </c>
      <c r="L6" s="64">
        <f>L4-K6+1</f>
        <v>11</v>
      </c>
      <c r="M6" s="62">
        <v>15</v>
      </c>
      <c r="N6" s="62">
        <v>1</v>
      </c>
      <c r="O6" s="94">
        <f t="shared" ref="O6:O17" si="0">$O$4-N6+1</f>
        <v>12</v>
      </c>
      <c r="P6" s="13">
        <v>15</v>
      </c>
      <c r="Q6" s="13">
        <v>1</v>
      </c>
      <c r="R6" s="13">
        <v>10</v>
      </c>
    </row>
    <row r="7" spans="1:18" x14ac:dyDescent="0.4">
      <c r="A7" s="13">
        <v>2</v>
      </c>
      <c r="B7" s="65" t="s">
        <v>104</v>
      </c>
      <c r="C7" s="13"/>
      <c r="D7" s="66" t="s">
        <v>105</v>
      </c>
      <c r="E7" s="15"/>
      <c r="F7" s="65" t="s">
        <v>47</v>
      </c>
      <c r="G7" s="61">
        <f t="shared" ref="G7:G17" si="1">L7+O7+R7</f>
        <v>27</v>
      </c>
      <c r="H7" s="62">
        <f t="shared" ref="H7:H17" si="2">J7+M7+P7</f>
        <v>83</v>
      </c>
      <c r="I7" s="14" t="s">
        <v>62</v>
      </c>
      <c r="J7" s="67">
        <v>27</v>
      </c>
      <c r="K7" s="67">
        <v>3</v>
      </c>
      <c r="L7" s="31">
        <f t="shared" ref="L7:L16" si="3">$L$4-K7+1</f>
        <v>9</v>
      </c>
      <c r="M7" s="14">
        <v>28</v>
      </c>
      <c r="N7" s="14">
        <v>3</v>
      </c>
      <c r="O7" s="24">
        <f t="shared" si="0"/>
        <v>10</v>
      </c>
      <c r="P7" s="46">
        <v>28</v>
      </c>
      <c r="Q7" s="46">
        <v>3</v>
      </c>
      <c r="R7" s="46">
        <v>8</v>
      </c>
    </row>
    <row r="8" spans="1:18" x14ac:dyDescent="0.4">
      <c r="A8" s="16">
        <v>3</v>
      </c>
      <c r="B8" s="68" t="s">
        <v>388</v>
      </c>
      <c r="C8" s="16"/>
      <c r="D8" s="69" t="s">
        <v>389</v>
      </c>
      <c r="E8" s="18"/>
      <c r="F8" s="68" t="s">
        <v>156</v>
      </c>
      <c r="G8" s="99">
        <f t="shared" si="1"/>
        <v>25</v>
      </c>
      <c r="H8" s="100">
        <f t="shared" si="2"/>
        <v>80</v>
      </c>
      <c r="I8" s="10"/>
      <c r="J8" s="56">
        <v>42</v>
      </c>
      <c r="K8" s="56">
        <v>5</v>
      </c>
      <c r="L8" s="30">
        <f t="shared" si="3"/>
        <v>7</v>
      </c>
      <c r="M8" s="10">
        <v>23</v>
      </c>
      <c r="N8" s="10">
        <v>2</v>
      </c>
      <c r="O8" s="23">
        <f t="shared" si="0"/>
        <v>11</v>
      </c>
      <c r="P8" s="6">
        <v>15</v>
      </c>
      <c r="Q8" s="6">
        <v>4</v>
      </c>
      <c r="R8" s="6">
        <v>7</v>
      </c>
    </row>
    <row r="9" spans="1:18" x14ac:dyDescent="0.4">
      <c r="A9" s="16">
        <v>4</v>
      </c>
      <c r="B9" s="91" t="s">
        <v>103</v>
      </c>
      <c r="C9" s="77"/>
      <c r="D9" s="92" t="s">
        <v>39</v>
      </c>
      <c r="E9" s="85"/>
      <c r="F9" s="91" t="s">
        <v>41</v>
      </c>
      <c r="G9" s="99">
        <f t="shared" si="1"/>
        <v>24</v>
      </c>
      <c r="H9" s="100">
        <f t="shared" si="2"/>
        <v>73</v>
      </c>
      <c r="I9" s="10"/>
      <c r="J9" s="93">
        <v>19</v>
      </c>
      <c r="K9" s="93">
        <v>2</v>
      </c>
      <c r="L9" s="90">
        <f t="shared" si="3"/>
        <v>10</v>
      </c>
      <c r="M9" s="10">
        <v>40</v>
      </c>
      <c r="N9" s="10">
        <v>7</v>
      </c>
      <c r="O9" s="23">
        <f t="shared" si="0"/>
        <v>6</v>
      </c>
      <c r="P9" s="6">
        <v>14</v>
      </c>
      <c r="Q9" s="6">
        <v>3</v>
      </c>
      <c r="R9" s="16">
        <v>8</v>
      </c>
    </row>
    <row r="10" spans="1:18" x14ac:dyDescent="0.4">
      <c r="A10" s="16">
        <v>5</v>
      </c>
      <c r="B10" s="68" t="s">
        <v>387</v>
      </c>
      <c r="C10" s="16"/>
      <c r="D10" s="69" t="s">
        <v>373</v>
      </c>
      <c r="E10" s="18"/>
      <c r="F10" s="68" t="s">
        <v>154</v>
      </c>
      <c r="G10" s="99">
        <f t="shared" si="1"/>
        <v>22</v>
      </c>
      <c r="H10" s="100">
        <f t="shared" si="2"/>
        <v>84</v>
      </c>
      <c r="I10" s="10"/>
      <c r="J10" s="56">
        <v>36</v>
      </c>
      <c r="K10" s="56">
        <v>4</v>
      </c>
      <c r="L10" s="30">
        <f t="shared" si="3"/>
        <v>8</v>
      </c>
      <c r="M10" s="10">
        <v>32</v>
      </c>
      <c r="N10" s="10">
        <v>5</v>
      </c>
      <c r="O10" s="23">
        <f t="shared" si="0"/>
        <v>8</v>
      </c>
      <c r="P10" s="6">
        <v>16</v>
      </c>
      <c r="Q10" s="6">
        <v>5</v>
      </c>
      <c r="R10" s="16">
        <v>6</v>
      </c>
    </row>
    <row r="11" spans="1:18" x14ac:dyDescent="0.4">
      <c r="A11" s="16">
        <v>6</v>
      </c>
      <c r="B11" s="68" t="s">
        <v>392</v>
      </c>
      <c r="C11" s="16"/>
      <c r="D11" s="69" t="s">
        <v>393</v>
      </c>
      <c r="E11" s="18"/>
      <c r="F11" s="68" t="s">
        <v>155</v>
      </c>
      <c r="G11" s="99">
        <f t="shared" si="1"/>
        <v>23</v>
      </c>
      <c r="H11" s="100">
        <f t="shared" si="2"/>
        <v>92</v>
      </c>
      <c r="I11" s="10"/>
      <c r="J11" s="56">
        <v>47</v>
      </c>
      <c r="K11" s="56">
        <v>7</v>
      </c>
      <c r="L11" s="30">
        <f t="shared" si="3"/>
        <v>5</v>
      </c>
      <c r="M11" s="10">
        <v>31</v>
      </c>
      <c r="N11" s="10">
        <v>4</v>
      </c>
      <c r="O11" s="23">
        <f t="shared" si="0"/>
        <v>9</v>
      </c>
      <c r="P11" s="6">
        <v>14</v>
      </c>
      <c r="Q11" s="6">
        <v>2</v>
      </c>
      <c r="R11" s="6">
        <v>9</v>
      </c>
    </row>
    <row r="12" spans="1:18" x14ac:dyDescent="0.4">
      <c r="A12" s="16">
        <v>7</v>
      </c>
      <c r="B12" s="68" t="s">
        <v>390</v>
      </c>
      <c r="C12" s="16"/>
      <c r="D12" s="69" t="s">
        <v>391</v>
      </c>
      <c r="E12" s="18"/>
      <c r="F12" s="68" t="s">
        <v>332</v>
      </c>
      <c r="G12" s="99">
        <f t="shared" si="1"/>
        <v>14</v>
      </c>
      <c r="H12" s="100">
        <f t="shared" si="2"/>
        <v>117</v>
      </c>
      <c r="I12" s="10"/>
      <c r="J12" s="56">
        <v>42</v>
      </c>
      <c r="K12" s="56">
        <v>6</v>
      </c>
      <c r="L12" s="30">
        <f t="shared" si="3"/>
        <v>6</v>
      </c>
      <c r="M12" s="10">
        <v>44</v>
      </c>
      <c r="N12" s="10">
        <v>8</v>
      </c>
      <c r="O12" s="23">
        <f t="shared" si="0"/>
        <v>5</v>
      </c>
      <c r="P12" s="16">
        <v>31</v>
      </c>
      <c r="Q12" s="16">
        <v>8</v>
      </c>
      <c r="R12" s="16">
        <v>3</v>
      </c>
    </row>
    <row r="13" spans="1:18" x14ac:dyDescent="0.4">
      <c r="A13" s="16">
        <v>8</v>
      </c>
      <c r="B13" s="68" t="s">
        <v>398</v>
      </c>
      <c r="C13" s="16"/>
      <c r="D13" s="69" t="s">
        <v>399</v>
      </c>
      <c r="E13" s="18"/>
      <c r="F13" s="68" t="s">
        <v>333</v>
      </c>
      <c r="G13" s="99">
        <f t="shared" si="1"/>
        <v>14</v>
      </c>
      <c r="H13" s="100">
        <f t="shared" si="2"/>
        <v>140</v>
      </c>
      <c r="I13" s="10"/>
      <c r="J13" s="56">
        <v>72</v>
      </c>
      <c r="K13" s="56">
        <v>10</v>
      </c>
      <c r="L13" s="30">
        <f t="shared" si="3"/>
        <v>2</v>
      </c>
      <c r="M13" s="10">
        <v>39</v>
      </c>
      <c r="N13" s="10">
        <v>6</v>
      </c>
      <c r="O13" s="23">
        <f t="shared" si="0"/>
        <v>7</v>
      </c>
      <c r="P13" s="16">
        <v>29</v>
      </c>
      <c r="Q13" s="16">
        <v>6</v>
      </c>
      <c r="R13" s="6">
        <v>5</v>
      </c>
    </row>
    <row r="14" spans="1:18" x14ac:dyDescent="0.4">
      <c r="A14" s="16">
        <v>9</v>
      </c>
      <c r="B14" s="68" t="s">
        <v>394</v>
      </c>
      <c r="C14" s="16"/>
      <c r="D14" s="69" t="s">
        <v>395</v>
      </c>
      <c r="E14" s="18"/>
      <c r="F14" s="68" t="s">
        <v>152</v>
      </c>
      <c r="G14" s="99">
        <f t="shared" si="1"/>
        <v>10</v>
      </c>
      <c r="H14" s="100">
        <f t="shared" si="2"/>
        <v>139</v>
      </c>
      <c r="I14" s="10"/>
      <c r="J14" s="56">
        <v>49</v>
      </c>
      <c r="K14" s="56">
        <v>8</v>
      </c>
      <c r="L14" s="30">
        <f t="shared" si="3"/>
        <v>4</v>
      </c>
      <c r="M14" s="10">
        <v>46</v>
      </c>
      <c r="N14" s="10">
        <v>9</v>
      </c>
      <c r="O14" s="23">
        <f t="shared" si="0"/>
        <v>4</v>
      </c>
      <c r="P14" s="16">
        <v>44</v>
      </c>
      <c r="Q14" s="16">
        <v>9</v>
      </c>
      <c r="R14" s="6">
        <v>2</v>
      </c>
    </row>
    <row r="15" spans="1:18" x14ac:dyDescent="0.4">
      <c r="A15" s="16">
        <v>10</v>
      </c>
      <c r="B15" s="68" t="s">
        <v>396</v>
      </c>
      <c r="C15" s="16"/>
      <c r="D15" s="69" t="s">
        <v>397</v>
      </c>
      <c r="E15" s="18"/>
      <c r="F15" s="68" t="s">
        <v>151</v>
      </c>
      <c r="G15" s="99">
        <f t="shared" si="1"/>
        <v>10</v>
      </c>
      <c r="H15" s="100">
        <f t="shared" si="2"/>
        <v>145</v>
      </c>
      <c r="I15" s="10"/>
      <c r="J15" s="56">
        <v>62</v>
      </c>
      <c r="K15" s="56">
        <v>9</v>
      </c>
      <c r="L15" s="30">
        <f t="shared" si="3"/>
        <v>3</v>
      </c>
      <c r="M15" s="10">
        <v>52</v>
      </c>
      <c r="N15" s="10">
        <v>10</v>
      </c>
      <c r="O15" s="23">
        <f t="shared" si="0"/>
        <v>3</v>
      </c>
      <c r="P15" s="47">
        <v>31</v>
      </c>
      <c r="Q15" s="6">
        <v>7</v>
      </c>
      <c r="R15" s="6">
        <v>4</v>
      </c>
    </row>
    <row r="16" spans="1:18" x14ac:dyDescent="0.4">
      <c r="A16" s="6">
        <v>11</v>
      </c>
      <c r="B16" s="6" t="s">
        <v>400</v>
      </c>
      <c r="C16" s="6"/>
      <c r="D16" s="6">
        <v>99</v>
      </c>
      <c r="E16" s="6"/>
      <c r="F16" s="6" t="s">
        <v>401</v>
      </c>
      <c r="G16" s="99">
        <f t="shared" si="1"/>
        <v>4</v>
      </c>
      <c r="H16" s="100">
        <f t="shared" si="2"/>
        <v>211</v>
      </c>
      <c r="I16" s="10"/>
      <c r="J16" s="6">
        <v>81</v>
      </c>
      <c r="K16" s="29">
        <v>11</v>
      </c>
      <c r="L16" s="30">
        <f t="shared" si="3"/>
        <v>1</v>
      </c>
      <c r="M16" s="6">
        <v>78</v>
      </c>
      <c r="N16" s="6">
        <v>11</v>
      </c>
      <c r="O16" s="23">
        <f t="shared" si="0"/>
        <v>2</v>
      </c>
      <c r="P16" s="16">
        <v>52</v>
      </c>
      <c r="Q16" s="16">
        <v>10</v>
      </c>
      <c r="R16" s="6">
        <v>1</v>
      </c>
    </row>
    <row r="17" spans="1:18" x14ac:dyDescent="0.4">
      <c r="A17" s="6">
        <v>12</v>
      </c>
      <c r="B17" s="6" t="s">
        <v>464</v>
      </c>
      <c r="C17" s="6"/>
      <c r="D17" s="6">
        <v>106</v>
      </c>
      <c r="E17" s="6"/>
      <c r="F17" s="6" t="s">
        <v>465</v>
      </c>
      <c r="G17" s="98">
        <f t="shared" si="1"/>
        <v>1</v>
      </c>
      <c r="H17" s="97">
        <f t="shared" si="2"/>
        <v>140</v>
      </c>
      <c r="I17" s="10"/>
      <c r="J17" s="6">
        <v>0</v>
      </c>
      <c r="K17" s="29">
        <v>0</v>
      </c>
      <c r="L17" s="6">
        <v>0</v>
      </c>
      <c r="M17" s="6">
        <v>83</v>
      </c>
      <c r="N17" s="6">
        <v>12</v>
      </c>
      <c r="O17" s="23">
        <f t="shared" si="0"/>
        <v>1</v>
      </c>
      <c r="P17" s="47">
        <v>57</v>
      </c>
      <c r="Q17" s="6">
        <v>11</v>
      </c>
      <c r="R17" s="6">
        <v>0</v>
      </c>
    </row>
    <row r="18" spans="1:18" x14ac:dyDescent="0.4">
      <c r="G18" s="101"/>
      <c r="H18" s="101"/>
      <c r="I18" s="10"/>
    </row>
    <row r="19" spans="1:18" x14ac:dyDescent="0.4">
      <c r="G19" s="101"/>
      <c r="H19" s="101"/>
    </row>
  </sheetData>
  <sortState xmlns:xlrd2="http://schemas.microsoft.com/office/spreadsheetml/2017/richdata2" ref="B6:O17">
    <sortCondition descending="1" ref="G6:G17"/>
    <sortCondition ref="H6:H17"/>
  </sortState>
  <mergeCells count="15">
    <mergeCell ref="F3:F5"/>
    <mergeCell ref="A3:A5"/>
    <mergeCell ref="B3:B5"/>
    <mergeCell ref="C3:C5"/>
    <mergeCell ref="D3:D5"/>
    <mergeCell ref="E3:E5"/>
    <mergeCell ref="J4:K4"/>
    <mergeCell ref="M4:N4"/>
    <mergeCell ref="P4:Q4"/>
    <mergeCell ref="G3:G5"/>
    <mergeCell ref="H3:H5"/>
    <mergeCell ref="J3:L3"/>
    <mergeCell ref="M3:O3"/>
    <mergeCell ref="P3:R3"/>
    <mergeCell ref="I3:I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54A97-F9F2-4C55-B69A-1EAB547E1F9B}">
  <sheetPr>
    <pageSetUpPr fitToPage="1"/>
  </sheetPr>
  <dimension ref="A1:R19"/>
  <sheetViews>
    <sheetView zoomScale="70" zoomScaleNormal="70" zoomScaleSheetLayoutView="85" workbookViewId="0">
      <pane ySplit="5" topLeftCell="A6" activePane="bottomLeft" state="frozen"/>
      <selection pane="bottomLeft" activeCell="I30" sqref="I30"/>
    </sheetView>
  </sheetViews>
  <sheetFormatPr defaultColWidth="9" defaultRowHeight="19.2" x14ac:dyDescent="0.4"/>
  <cols>
    <col min="1" max="1" width="9" style="2"/>
    <col min="2" max="2" width="19.796875" style="2" customWidth="1"/>
    <col min="3" max="3" width="6.69921875" style="2" customWidth="1"/>
    <col min="4" max="4" width="9.59765625" style="2" bestFit="1" customWidth="1"/>
    <col min="5" max="5" width="12.5" style="2" hidden="1" customWidth="1"/>
    <col min="6" max="6" width="18.19921875" style="2" bestFit="1" customWidth="1"/>
    <col min="7" max="7" width="8.59765625" style="2" customWidth="1"/>
    <col min="8" max="8" width="10.69921875" style="2" customWidth="1"/>
    <col min="9" max="9" width="25" style="2" customWidth="1"/>
    <col min="10" max="10" width="8.59765625" style="2" customWidth="1"/>
    <col min="11" max="11" width="9.59765625" style="7" customWidth="1"/>
    <col min="12" max="18" width="9.59765625" style="2" customWidth="1"/>
    <col min="19" max="16384" width="9" style="2"/>
  </cols>
  <sheetData>
    <row r="1" spans="1:18" ht="25.2" x14ac:dyDescent="0.4">
      <c r="A1" s="1" t="s">
        <v>106</v>
      </c>
      <c r="B1" s="1"/>
      <c r="C1" s="32"/>
      <c r="F1" s="3"/>
      <c r="J1" s="7"/>
      <c r="K1" s="2"/>
    </row>
    <row r="2" spans="1:18" x14ac:dyDescent="0.4">
      <c r="A2" s="3" t="s">
        <v>3</v>
      </c>
      <c r="B2" s="3"/>
      <c r="C2" s="4" t="s">
        <v>487</v>
      </c>
      <c r="D2" s="4" t="s">
        <v>487</v>
      </c>
      <c r="F2" s="3"/>
      <c r="J2" s="7"/>
      <c r="K2" s="2"/>
    </row>
    <row r="3" spans="1:18" ht="17.399999999999999" customHeight="1" x14ac:dyDescent="0.4">
      <c r="A3" s="103" t="s">
        <v>2</v>
      </c>
      <c r="B3" s="104" t="s">
        <v>0</v>
      </c>
      <c r="C3" s="110" t="s">
        <v>10</v>
      </c>
      <c r="D3" s="104" t="s">
        <v>9</v>
      </c>
      <c r="E3" s="110" t="s">
        <v>4</v>
      </c>
      <c r="F3" s="104" t="s">
        <v>1</v>
      </c>
      <c r="G3" s="103" t="s">
        <v>5</v>
      </c>
      <c r="H3" s="103" t="s">
        <v>20</v>
      </c>
      <c r="I3" s="114" t="s">
        <v>60</v>
      </c>
      <c r="J3" s="104" t="s">
        <v>16</v>
      </c>
      <c r="K3" s="104"/>
      <c r="L3" s="104"/>
      <c r="M3" s="107" t="s">
        <v>17</v>
      </c>
      <c r="N3" s="108"/>
      <c r="O3" s="109"/>
      <c r="P3" s="107" t="s">
        <v>18</v>
      </c>
      <c r="Q3" s="108"/>
      <c r="R3" s="109"/>
    </row>
    <row r="4" spans="1:18" ht="17.399999999999999" customHeight="1" x14ac:dyDescent="0.4">
      <c r="A4" s="104"/>
      <c r="B4" s="104"/>
      <c r="C4" s="111"/>
      <c r="D4" s="104"/>
      <c r="E4" s="111"/>
      <c r="F4" s="104"/>
      <c r="G4" s="104"/>
      <c r="H4" s="104"/>
      <c r="I4" s="115"/>
      <c r="J4" s="104" t="s">
        <v>6</v>
      </c>
      <c r="K4" s="104"/>
      <c r="L4" s="5">
        <v>11</v>
      </c>
      <c r="M4" s="105" t="s">
        <v>6</v>
      </c>
      <c r="N4" s="106"/>
      <c r="O4" s="5">
        <v>12</v>
      </c>
      <c r="P4" s="105" t="s">
        <v>6</v>
      </c>
      <c r="Q4" s="106"/>
      <c r="R4" s="5" t="s">
        <v>484</v>
      </c>
    </row>
    <row r="5" spans="1:18" x14ac:dyDescent="0.4">
      <c r="A5" s="104"/>
      <c r="B5" s="104"/>
      <c r="C5" s="112"/>
      <c r="D5" s="104"/>
      <c r="E5" s="112"/>
      <c r="F5" s="104"/>
      <c r="G5" s="104"/>
      <c r="H5" s="104"/>
      <c r="I5" s="116"/>
      <c r="J5" s="102" t="s">
        <v>19</v>
      </c>
      <c r="K5" s="102" t="s">
        <v>7</v>
      </c>
      <c r="L5" s="102" t="s">
        <v>8</v>
      </c>
      <c r="M5" s="102" t="s">
        <v>19</v>
      </c>
      <c r="N5" s="102" t="s">
        <v>7</v>
      </c>
      <c r="O5" s="102" t="s">
        <v>8</v>
      </c>
      <c r="P5" s="102" t="s">
        <v>19</v>
      </c>
      <c r="Q5" s="102" t="s">
        <v>7</v>
      </c>
      <c r="R5" s="102" t="s">
        <v>8</v>
      </c>
    </row>
    <row r="6" spans="1:18" x14ac:dyDescent="0.4">
      <c r="A6" s="13">
        <v>1</v>
      </c>
      <c r="B6" s="11" t="s">
        <v>48</v>
      </c>
      <c r="C6" s="57"/>
      <c r="D6" s="36" t="s">
        <v>50</v>
      </c>
      <c r="E6" s="60"/>
      <c r="F6" s="11" t="s">
        <v>41</v>
      </c>
      <c r="G6" s="61">
        <f>L6+O6+R6</f>
        <v>33</v>
      </c>
      <c r="H6" s="62">
        <f>J6+M6+P6</f>
        <v>48</v>
      </c>
      <c r="I6" s="14" t="s">
        <v>61</v>
      </c>
      <c r="J6" s="12">
        <v>11</v>
      </c>
      <c r="K6" s="12">
        <v>1</v>
      </c>
      <c r="L6" s="24">
        <v>11</v>
      </c>
      <c r="M6" s="14">
        <v>11</v>
      </c>
      <c r="N6" s="14">
        <v>1</v>
      </c>
      <c r="O6" s="24">
        <v>12</v>
      </c>
      <c r="P6" s="13">
        <v>26</v>
      </c>
      <c r="Q6" s="13">
        <v>1</v>
      </c>
      <c r="R6" s="13">
        <v>10</v>
      </c>
    </row>
    <row r="7" spans="1:18" x14ac:dyDescent="0.4">
      <c r="A7" s="13">
        <v>2</v>
      </c>
      <c r="B7" s="11" t="s">
        <v>49</v>
      </c>
      <c r="C7" s="13"/>
      <c r="D7" s="33" t="s">
        <v>51</v>
      </c>
      <c r="E7" s="15"/>
      <c r="F7" s="11" t="s">
        <v>40</v>
      </c>
      <c r="G7" s="61">
        <f t="shared" ref="G7:G18" si="0">L7+O7+R7</f>
        <v>28</v>
      </c>
      <c r="H7" s="62">
        <f t="shared" ref="H7:H18" si="1">J7+M7+P7</f>
        <v>125</v>
      </c>
      <c r="I7" s="14" t="s">
        <v>62</v>
      </c>
      <c r="J7" s="12">
        <v>39</v>
      </c>
      <c r="K7" s="12">
        <v>2</v>
      </c>
      <c r="L7" s="24">
        <v>10</v>
      </c>
      <c r="M7" s="14">
        <v>39</v>
      </c>
      <c r="N7" s="14">
        <v>2</v>
      </c>
      <c r="O7" s="24">
        <v>11</v>
      </c>
      <c r="P7" s="13">
        <v>47</v>
      </c>
      <c r="Q7" s="13">
        <v>4</v>
      </c>
      <c r="R7" s="13">
        <v>7</v>
      </c>
    </row>
    <row r="8" spans="1:18" x14ac:dyDescent="0.4">
      <c r="A8" s="95">
        <v>3</v>
      </c>
      <c r="B8" s="9" t="s">
        <v>403</v>
      </c>
      <c r="C8" s="77"/>
      <c r="D8" s="34" t="s">
        <v>410</v>
      </c>
      <c r="E8" s="85"/>
      <c r="F8" s="9" t="s">
        <v>332</v>
      </c>
      <c r="G8" s="99">
        <f>L8+O8+R8</f>
        <v>25</v>
      </c>
      <c r="H8" s="100">
        <f>J8+M8+P8</f>
        <v>121</v>
      </c>
      <c r="I8" s="10"/>
      <c r="J8" s="8">
        <v>49</v>
      </c>
      <c r="K8" s="8">
        <v>4</v>
      </c>
      <c r="L8" s="23">
        <v>8</v>
      </c>
      <c r="M8" s="10">
        <v>34</v>
      </c>
      <c r="N8" s="10">
        <v>4</v>
      </c>
      <c r="O8" s="23">
        <v>9</v>
      </c>
      <c r="P8" s="16">
        <v>38</v>
      </c>
      <c r="Q8" s="16">
        <v>3</v>
      </c>
      <c r="R8" s="16">
        <v>8</v>
      </c>
    </row>
    <row r="9" spans="1:18" x14ac:dyDescent="0.4">
      <c r="A9" s="95">
        <v>4</v>
      </c>
      <c r="B9" s="9" t="s">
        <v>405</v>
      </c>
      <c r="C9" s="16"/>
      <c r="D9" s="34" t="s">
        <v>412</v>
      </c>
      <c r="E9" s="18"/>
      <c r="F9" s="9" t="s">
        <v>156</v>
      </c>
      <c r="G9" s="99">
        <f t="shared" si="0"/>
        <v>21</v>
      </c>
      <c r="H9" s="100">
        <f t="shared" si="1"/>
        <v>147</v>
      </c>
      <c r="I9" s="10"/>
      <c r="J9" s="8">
        <v>52</v>
      </c>
      <c r="K9" s="8">
        <v>6</v>
      </c>
      <c r="L9" s="23">
        <v>6</v>
      </c>
      <c r="M9" s="10">
        <v>27</v>
      </c>
      <c r="N9" s="10">
        <v>2</v>
      </c>
      <c r="O9" s="23">
        <v>11</v>
      </c>
      <c r="P9" s="16">
        <v>68</v>
      </c>
      <c r="Q9" s="16">
        <v>7</v>
      </c>
      <c r="R9" s="16">
        <v>4</v>
      </c>
    </row>
    <row r="10" spans="1:18" x14ac:dyDescent="0.4">
      <c r="A10" s="95">
        <v>5</v>
      </c>
      <c r="B10" s="9" t="s">
        <v>404</v>
      </c>
      <c r="C10" s="16"/>
      <c r="D10" s="34" t="s">
        <v>411</v>
      </c>
      <c r="E10" s="18"/>
      <c r="F10" s="9" t="s">
        <v>158</v>
      </c>
      <c r="G10" s="99">
        <f t="shared" si="0"/>
        <v>20</v>
      </c>
      <c r="H10" s="100">
        <f t="shared" si="1"/>
        <v>151</v>
      </c>
      <c r="I10" s="10"/>
      <c r="J10" s="8">
        <v>50</v>
      </c>
      <c r="K10" s="8">
        <v>5</v>
      </c>
      <c r="L10" s="23">
        <v>7</v>
      </c>
      <c r="M10" s="10">
        <v>33</v>
      </c>
      <c r="N10" s="10">
        <v>3</v>
      </c>
      <c r="O10" s="23">
        <v>10</v>
      </c>
      <c r="P10" s="6">
        <v>68</v>
      </c>
      <c r="Q10" s="6">
        <v>8</v>
      </c>
      <c r="R10" s="16">
        <v>3</v>
      </c>
    </row>
    <row r="11" spans="1:18" x14ac:dyDescent="0.4">
      <c r="A11" s="13">
        <v>6</v>
      </c>
      <c r="B11" s="11" t="s">
        <v>466</v>
      </c>
      <c r="C11" s="16"/>
      <c r="D11" s="33" t="s">
        <v>415</v>
      </c>
      <c r="E11" s="18"/>
      <c r="F11" s="11" t="s">
        <v>467</v>
      </c>
      <c r="G11" s="61">
        <f>L11+O11+R11</f>
        <v>17</v>
      </c>
      <c r="H11" s="62">
        <f>J11+M11+P11</f>
        <v>146</v>
      </c>
      <c r="I11" s="14" t="s">
        <v>450</v>
      </c>
      <c r="J11" s="12">
        <v>72</v>
      </c>
      <c r="K11" s="12">
        <v>9</v>
      </c>
      <c r="L11" s="24">
        <v>3</v>
      </c>
      <c r="M11" s="14">
        <v>37</v>
      </c>
      <c r="N11" s="14">
        <v>5</v>
      </c>
      <c r="O11" s="24">
        <v>8</v>
      </c>
      <c r="P11" s="13">
        <v>37</v>
      </c>
      <c r="Q11" s="13">
        <v>5</v>
      </c>
      <c r="R11" s="13">
        <v>6</v>
      </c>
    </row>
    <row r="12" spans="1:18" x14ac:dyDescent="0.4">
      <c r="A12" s="95">
        <v>7</v>
      </c>
      <c r="B12" s="9" t="s">
        <v>406</v>
      </c>
      <c r="C12" s="16"/>
      <c r="D12" s="37" t="s">
        <v>413</v>
      </c>
      <c r="E12" s="18"/>
      <c r="F12" s="9" t="s">
        <v>155</v>
      </c>
      <c r="G12" s="99">
        <f t="shared" si="0"/>
        <v>17</v>
      </c>
      <c r="H12" s="100">
        <f t="shared" si="1"/>
        <v>153</v>
      </c>
      <c r="I12" s="10"/>
      <c r="J12" s="8">
        <v>55</v>
      </c>
      <c r="K12" s="8">
        <v>7</v>
      </c>
      <c r="L12" s="23">
        <v>5</v>
      </c>
      <c r="M12" s="10">
        <v>49</v>
      </c>
      <c r="N12" s="10">
        <v>7</v>
      </c>
      <c r="O12" s="23">
        <v>6</v>
      </c>
      <c r="P12" s="6">
        <v>49</v>
      </c>
      <c r="Q12" s="6">
        <v>5</v>
      </c>
      <c r="R12" s="16">
        <v>6</v>
      </c>
    </row>
    <row r="13" spans="1:18" x14ac:dyDescent="0.4">
      <c r="A13" s="95">
        <v>8</v>
      </c>
      <c r="B13" s="9" t="s">
        <v>468</v>
      </c>
      <c r="C13" s="16"/>
      <c r="D13" s="34" t="s">
        <v>414</v>
      </c>
      <c r="E13" s="18"/>
      <c r="F13" s="9" t="s">
        <v>152</v>
      </c>
      <c r="G13" s="99">
        <f t="shared" si="0"/>
        <v>16</v>
      </c>
      <c r="H13" s="100">
        <f t="shared" si="1"/>
        <v>172</v>
      </c>
      <c r="I13" s="10"/>
      <c r="J13" s="29">
        <v>67</v>
      </c>
      <c r="K13" s="6">
        <v>8</v>
      </c>
      <c r="L13" s="23">
        <v>4</v>
      </c>
      <c r="M13" s="6">
        <v>42</v>
      </c>
      <c r="N13" s="6">
        <v>6</v>
      </c>
      <c r="O13" s="23">
        <v>7</v>
      </c>
      <c r="P13" s="6">
        <v>63</v>
      </c>
      <c r="Q13" s="6">
        <v>6</v>
      </c>
      <c r="R13" s="16">
        <v>5</v>
      </c>
    </row>
    <row r="14" spans="1:18" x14ac:dyDescent="0.4">
      <c r="A14" s="95">
        <v>9</v>
      </c>
      <c r="B14" s="9" t="s">
        <v>485</v>
      </c>
      <c r="C14" s="6"/>
      <c r="D14" s="34" t="s">
        <v>417</v>
      </c>
      <c r="E14" s="6"/>
      <c r="F14" s="9" t="s">
        <v>501</v>
      </c>
      <c r="G14" s="98">
        <f>L14+O14+R14</f>
        <v>9</v>
      </c>
      <c r="H14" s="97">
        <f>J14+M14+P14</f>
        <v>32</v>
      </c>
      <c r="I14" s="10"/>
      <c r="J14" s="6">
        <v>0</v>
      </c>
      <c r="K14" s="6">
        <v>0</v>
      </c>
      <c r="L14" s="23">
        <v>0</v>
      </c>
      <c r="M14" s="6">
        <v>0</v>
      </c>
      <c r="N14" s="6">
        <v>0</v>
      </c>
      <c r="O14" s="23">
        <v>0</v>
      </c>
      <c r="P14" s="6">
        <v>32</v>
      </c>
      <c r="Q14" s="6">
        <v>2</v>
      </c>
      <c r="R14" s="16">
        <v>9</v>
      </c>
    </row>
    <row r="15" spans="1:18" x14ac:dyDescent="0.4">
      <c r="A15" s="95">
        <v>10</v>
      </c>
      <c r="B15" s="9" t="s">
        <v>402</v>
      </c>
      <c r="C15" s="16"/>
      <c r="D15" s="34" t="s">
        <v>409</v>
      </c>
      <c r="E15" s="18"/>
      <c r="F15" s="9" t="s">
        <v>333</v>
      </c>
      <c r="G15" s="99">
        <f>L15+O15+R15</f>
        <v>9</v>
      </c>
      <c r="H15" s="100">
        <f>J15+M15+P15</f>
        <v>46</v>
      </c>
      <c r="I15" s="10"/>
      <c r="J15" s="8">
        <v>46</v>
      </c>
      <c r="K15" s="8">
        <v>3</v>
      </c>
      <c r="L15" s="23">
        <v>9</v>
      </c>
      <c r="M15" s="10">
        <v>0</v>
      </c>
      <c r="N15" s="10">
        <v>0</v>
      </c>
      <c r="O15" s="23">
        <v>0</v>
      </c>
      <c r="P15" s="6"/>
      <c r="Q15" s="6"/>
      <c r="R15" s="16"/>
    </row>
    <row r="16" spans="1:18" x14ac:dyDescent="0.4">
      <c r="A16" s="95">
        <v>11</v>
      </c>
      <c r="B16" s="9" t="s">
        <v>407</v>
      </c>
      <c r="C16" s="16"/>
      <c r="D16" s="34" t="s">
        <v>416</v>
      </c>
      <c r="E16" s="18"/>
      <c r="F16" s="9" t="s">
        <v>154</v>
      </c>
      <c r="G16" s="99">
        <f t="shared" si="0"/>
        <v>8</v>
      </c>
      <c r="H16" s="100">
        <f t="shared" si="1"/>
        <v>218</v>
      </c>
      <c r="I16" s="10"/>
      <c r="J16" s="8">
        <v>87</v>
      </c>
      <c r="K16" s="8">
        <v>10</v>
      </c>
      <c r="L16" s="23">
        <v>2</v>
      </c>
      <c r="M16" s="10">
        <v>57</v>
      </c>
      <c r="N16" s="10">
        <v>9</v>
      </c>
      <c r="O16" s="23">
        <v>4</v>
      </c>
      <c r="P16" s="6">
        <v>74</v>
      </c>
      <c r="Q16" s="6">
        <v>9</v>
      </c>
      <c r="R16" s="16">
        <v>2</v>
      </c>
    </row>
    <row r="17" spans="1:18" x14ac:dyDescent="0.4">
      <c r="A17" s="95">
        <v>12</v>
      </c>
      <c r="B17" s="9" t="s">
        <v>408</v>
      </c>
      <c r="C17" s="6"/>
      <c r="D17" s="34" t="s">
        <v>417</v>
      </c>
      <c r="E17" s="6"/>
      <c r="F17" s="9" t="s">
        <v>157</v>
      </c>
      <c r="G17" s="99">
        <f t="shared" si="0"/>
        <v>6</v>
      </c>
      <c r="H17" s="100">
        <f t="shared" si="1"/>
        <v>161</v>
      </c>
      <c r="I17" s="10"/>
      <c r="J17" s="6">
        <v>104</v>
      </c>
      <c r="K17" s="6">
        <v>11</v>
      </c>
      <c r="L17" s="23">
        <v>1</v>
      </c>
      <c r="M17" s="6">
        <v>57</v>
      </c>
      <c r="N17" s="6">
        <v>8</v>
      </c>
      <c r="O17" s="23">
        <v>5</v>
      </c>
      <c r="P17" s="6">
        <v>0</v>
      </c>
      <c r="Q17" s="6">
        <v>0</v>
      </c>
      <c r="R17" s="16">
        <v>0</v>
      </c>
    </row>
    <row r="18" spans="1:18" x14ac:dyDescent="0.4">
      <c r="A18" s="95">
        <v>13</v>
      </c>
      <c r="B18" s="9" t="s">
        <v>500</v>
      </c>
      <c r="C18" s="6"/>
      <c r="D18" s="34" t="s">
        <v>417</v>
      </c>
      <c r="F18" s="9" t="s">
        <v>336</v>
      </c>
      <c r="G18" s="98">
        <f t="shared" si="0"/>
        <v>1</v>
      </c>
      <c r="H18" s="97">
        <f t="shared" si="1"/>
        <v>107</v>
      </c>
      <c r="I18" s="10"/>
      <c r="J18" s="6">
        <v>0</v>
      </c>
      <c r="K18" s="6">
        <v>0</v>
      </c>
      <c r="L18" s="23">
        <v>0</v>
      </c>
      <c r="M18" s="6">
        <v>0</v>
      </c>
      <c r="N18" s="6">
        <v>0</v>
      </c>
      <c r="O18" s="23">
        <v>0</v>
      </c>
      <c r="P18" s="6">
        <v>107</v>
      </c>
      <c r="Q18" s="6">
        <v>10</v>
      </c>
      <c r="R18" s="16">
        <v>1</v>
      </c>
    </row>
    <row r="19" spans="1:18" x14ac:dyDescent="0.4">
      <c r="G19" s="101"/>
      <c r="H19" s="101"/>
    </row>
  </sheetData>
  <mergeCells count="15">
    <mergeCell ref="G3:G5"/>
    <mergeCell ref="H3:H5"/>
    <mergeCell ref="I3:I5"/>
    <mergeCell ref="J3:L3"/>
    <mergeCell ref="M3:O3"/>
    <mergeCell ref="P3:R3"/>
    <mergeCell ref="J4:K4"/>
    <mergeCell ref="M4:N4"/>
    <mergeCell ref="P4:Q4"/>
    <mergeCell ref="A3:A5"/>
    <mergeCell ref="B3:B5"/>
    <mergeCell ref="C3:C5"/>
    <mergeCell ref="D3:D5"/>
    <mergeCell ref="E3:E5"/>
    <mergeCell ref="F3:F5"/>
  </mergeCells>
  <phoneticPr fontId="1" type="noConversion"/>
  <pageMargins left="0.25" right="0.25" top="0.75" bottom="0.75" header="0.3" footer="0.3"/>
  <pageSetup paperSize="9" scale="6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8" ma:contentTypeDescription="새 문서를 만듭니다." ma:contentTypeScope="" ma:versionID="ed9ec370e0d46ce42e98c20830bda6d7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0988f24480954d08fe9a5f958fe4aa5d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B76031-3C29-43D8-94B3-6A5E29D2009E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  <ds:schemaRef ds:uri="http://purl.org/dc/elements/1.1/"/>
    <ds:schemaRef ds:uri="db6f2f2e-ff79-4d5c-9368-159bf5d82c01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45A2FDB-A201-45B9-8527-BE6BF084DD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16</vt:i4>
      </vt:variant>
    </vt:vector>
  </HeadingPairs>
  <TitlesOfParts>
    <vt:vector size="32" baseType="lpstr">
      <vt:lpstr>OP(남)</vt:lpstr>
      <vt:lpstr>OP(여)</vt:lpstr>
      <vt:lpstr>레이저4.7(남)</vt:lpstr>
      <vt:lpstr>레이저4.7(여)</vt:lpstr>
      <vt:lpstr>레이저레이디얼(남)</vt:lpstr>
      <vt:lpstr>레이저레이디얼(여)</vt:lpstr>
      <vt:lpstr>레이저(남)</vt:lpstr>
      <vt:lpstr>테크노(남,여)</vt:lpstr>
      <vt:lpstr>RSOne(남)</vt:lpstr>
      <vt:lpstr>RSOne(여)</vt:lpstr>
      <vt:lpstr>RSX8.5(남)</vt:lpstr>
      <vt:lpstr>RSX(여)</vt:lpstr>
      <vt:lpstr>RSX(남)</vt:lpstr>
      <vt:lpstr>420(남,여)</vt:lpstr>
      <vt:lpstr>470(남)</vt:lpstr>
      <vt:lpstr>49er(남)</vt:lpstr>
      <vt:lpstr>'420(남,여)'!Print_Area</vt:lpstr>
      <vt:lpstr>'470(남)'!Print_Area</vt:lpstr>
      <vt:lpstr>'49er(남)'!Print_Area</vt:lpstr>
      <vt:lpstr>'OP(남)'!Print_Area</vt:lpstr>
      <vt:lpstr>'OP(여)'!Print_Area</vt:lpstr>
      <vt:lpstr>'RSOne(남)'!Print_Area</vt:lpstr>
      <vt:lpstr>'RSOne(여)'!Print_Area</vt:lpstr>
      <vt:lpstr>'RSX(남)'!Print_Area</vt:lpstr>
      <vt:lpstr>'RSX(여)'!Print_Area</vt:lpstr>
      <vt:lpstr>'RSX8.5(남)'!Print_Area</vt:lpstr>
      <vt:lpstr>'레이저(남)'!Print_Area</vt:lpstr>
      <vt:lpstr>'레이저4.7(남)'!Print_Area</vt:lpstr>
      <vt:lpstr>'레이저4.7(여)'!Print_Area</vt:lpstr>
      <vt:lpstr>'레이저레이디얼(남)'!Print_Area</vt:lpstr>
      <vt:lpstr>'레이저레이디얼(여)'!Print_Area</vt:lpstr>
      <vt:lpstr>'테크노(남,여)'!Print_Area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KangSu Kim</cp:lastModifiedBy>
  <cp:lastPrinted>2019-04-01T05:48:21Z</cp:lastPrinted>
  <dcterms:created xsi:type="dcterms:W3CDTF">2015-10-26T01:21:36Z</dcterms:created>
  <dcterms:modified xsi:type="dcterms:W3CDTF">2019-07-15T08:46:25Z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