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\Business\국가대표\"/>
    </mc:Choice>
  </mc:AlternateContent>
  <bookViews>
    <workbookView xWindow="0" yWindow="0" windowWidth="19200" windowHeight="7280"/>
  </bookViews>
  <sheets>
    <sheet name="OP(종합)" sheetId="18" r:id="rId1"/>
    <sheet name="Laser" sheetId="24" r:id="rId2"/>
    <sheet name="Laser Radial" sheetId="20" r:id="rId3"/>
    <sheet name="470" sheetId="21" r:id="rId4"/>
    <sheet name="RSX" sheetId="22" r:id="rId5"/>
    <sheet name="49er" sheetId="25" r:id="rId6"/>
  </sheets>
  <definedNames>
    <definedName name="_xlnm._FilterDatabase" localSheetId="3" hidden="1">'470'!$C$4:$D$19</definedName>
    <definedName name="_xlnm._FilterDatabase" localSheetId="5" hidden="1">'49er'!$C$4:$D$10</definedName>
    <definedName name="_xlnm._FilterDatabase" localSheetId="1" hidden="1">Laser!$C$4:$D$39</definedName>
    <definedName name="_xlnm._FilterDatabase" localSheetId="2" hidden="1">'Laser Radial'!$C$4:$D$22</definedName>
    <definedName name="_xlnm._FilterDatabase" localSheetId="0" hidden="1">'OP(종합)'!$C$4:$D$126</definedName>
    <definedName name="_xlnm._FilterDatabase" localSheetId="4" hidden="1">RSX!$C$4:$D$45</definedName>
    <definedName name="_xlnm.Print_Area" localSheetId="3">'470'!$A$2:$H$19</definedName>
    <definedName name="_xlnm.Print_Area" localSheetId="5">'49er'!$A$2:$H$12</definedName>
    <definedName name="_xlnm.Print_Area" localSheetId="1">Laser!$A$2:$H$39</definedName>
    <definedName name="_xlnm.Print_Area" localSheetId="2">'Laser Radial'!$A$1:$G$22</definedName>
    <definedName name="_xlnm.Print_Area" localSheetId="0">'OP(종합)'!$A$1:$P$76</definedName>
    <definedName name="_xlnm.Print_Area" localSheetId="4">RSX!$A$1:$H$45</definedName>
  </definedNames>
  <calcPr calcId="152511"/>
</workbook>
</file>

<file path=xl/calcChain.xml><?xml version="1.0" encoding="utf-8"?>
<calcChain xmlns="http://schemas.openxmlformats.org/spreadsheetml/2006/main">
  <c r="J25" i="18" l="1"/>
  <c r="J22" i="20"/>
  <c r="J41" i="22"/>
  <c r="K41" i="22" s="1"/>
  <c r="J42" i="22"/>
  <c r="K42" i="22" s="1"/>
  <c r="J26" i="22"/>
  <c r="K26" i="22" s="1"/>
  <c r="J31" i="22"/>
  <c r="K31" i="22" s="1"/>
  <c r="J36" i="22"/>
  <c r="K36" i="22" s="1"/>
  <c r="J39" i="22"/>
  <c r="K39" i="22" s="1"/>
  <c r="J45" i="22"/>
  <c r="K45" i="22" s="1"/>
  <c r="J43" i="22"/>
  <c r="K43" i="22" s="1"/>
  <c r="G25" i="22"/>
  <c r="G27" i="22"/>
  <c r="G29" i="22"/>
  <c r="G30" i="22"/>
  <c r="G32" i="22"/>
  <c r="G33" i="22"/>
  <c r="G34" i="22"/>
  <c r="G37" i="22"/>
  <c r="G44" i="22"/>
  <c r="O11" i="22"/>
  <c r="O13" i="22"/>
  <c r="O14" i="22"/>
  <c r="O12" i="22"/>
  <c r="O15" i="22"/>
  <c r="O19" i="22"/>
  <c r="O17" i="22"/>
  <c r="O16" i="22"/>
  <c r="O20" i="22"/>
  <c r="O18" i="22"/>
  <c r="O21" i="22"/>
  <c r="O22" i="22"/>
  <c r="O26" i="22"/>
  <c r="O28" i="22"/>
  <c r="O24" i="22"/>
  <c r="O31" i="22"/>
  <c r="O41" i="22"/>
  <c r="O36" i="22"/>
  <c r="O40" i="22"/>
  <c r="O35" i="22"/>
  <c r="O39" i="22"/>
  <c r="O42" i="22"/>
  <c r="O45" i="22"/>
  <c r="O25" i="22"/>
  <c r="O27" i="22"/>
  <c r="O29" i="22"/>
  <c r="O30" i="22"/>
  <c r="O32" i="22"/>
  <c r="O33" i="22"/>
  <c r="O34" i="22"/>
  <c r="O37" i="22"/>
  <c r="O44" i="22"/>
  <c r="F40" i="24"/>
  <c r="G15" i="21"/>
  <c r="G17" i="21"/>
  <c r="G19" i="21"/>
  <c r="G18" i="21"/>
  <c r="O8" i="21"/>
  <c r="O11" i="21"/>
  <c r="O9" i="21"/>
  <c r="O10" i="21"/>
  <c r="O12" i="21"/>
  <c r="O14" i="21"/>
  <c r="O16" i="21"/>
  <c r="O13" i="21"/>
  <c r="O15" i="21"/>
  <c r="F15" i="21" s="1"/>
  <c r="O17" i="21"/>
  <c r="F17" i="21" s="1"/>
  <c r="O19" i="21"/>
  <c r="F19" i="21" s="1"/>
  <c r="O7" i="21"/>
  <c r="G12" i="20"/>
  <c r="G14" i="20"/>
  <c r="G16" i="20"/>
  <c r="G19" i="20"/>
  <c r="G21" i="20"/>
  <c r="G23" i="20"/>
  <c r="O8" i="20"/>
  <c r="O9" i="20"/>
  <c r="O11" i="20"/>
  <c r="O13" i="20"/>
  <c r="O10" i="20"/>
  <c r="O18" i="20"/>
  <c r="O17" i="20"/>
  <c r="O20" i="20"/>
  <c r="O15" i="20"/>
  <c r="O22" i="20"/>
  <c r="O12" i="20"/>
  <c r="F12" i="20" s="1"/>
  <c r="O14" i="20"/>
  <c r="F14" i="20" s="1"/>
  <c r="O16" i="20"/>
  <c r="F16" i="20" s="1"/>
  <c r="O19" i="20"/>
  <c r="F19" i="20" s="1"/>
  <c r="O21" i="20"/>
  <c r="F21" i="20" s="1"/>
  <c r="O23" i="20"/>
  <c r="F23" i="20" s="1"/>
  <c r="O7" i="20"/>
  <c r="O8" i="24"/>
  <c r="O9" i="24"/>
  <c r="O11" i="24"/>
  <c r="O13" i="24"/>
  <c r="O10" i="24"/>
  <c r="O18" i="24"/>
  <c r="O12" i="24"/>
  <c r="O21" i="24"/>
  <c r="O16" i="24"/>
  <c r="O14" i="24"/>
  <c r="O15" i="24"/>
  <c r="O24" i="24"/>
  <c r="O20" i="24"/>
  <c r="O17" i="24"/>
  <c r="O22" i="24"/>
  <c r="O30" i="24"/>
  <c r="O39" i="24"/>
  <c r="O19" i="24"/>
  <c r="F19" i="24" s="1"/>
  <c r="O23" i="24"/>
  <c r="O25" i="24"/>
  <c r="F25" i="24" s="1"/>
  <c r="O26" i="24"/>
  <c r="F26" i="24" s="1"/>
  <c r="O27" i="24"/>
  <c r="F27" i="24" s="1"/>
  <c r="O28" i="24"/>
  <c r="O29" i="24"/>
  <c r="F29" i="24" s="1"/>
  <c r="O31" i="24"/>
  <c r="F31" i="24" s="1"/>
  <c r="O34" i="24"/>
  <c r="F34" i="24" s="1"/>
  <c r="O37" i="24"/>
  <c r="F37" i="24" s="1"/>
  <c r="O38" i="24"/>
  <c r="F38" i="24" s="1"/>
  <c r="F23" i="24"/>
  <c r="F28" i="24"/>
  <c r="O7" i="24"/>
  <c r="G8" i="24"/>
  <c r="G9" i="24"/>
  <c r="G11" i="24"/>
  <c r="G13" i="24"/>
  <c r="G10" i="24"/>
  <c r="G18" i="24"/>
  <c r="G12" i="24"/>
  <c r="G21" i="24"/>
  <c r="G16" i="24"/>
  <c r="G14" i="24"/>
  <c r="G15" i="24"/>
  <c r="G24" i="24"/>
  <c r="G20" i="24"/>
  <c r="G17" i="24"/>
  <c r="G22" i="24"/>
  <c r="G32" i="24"/>
  <c r="G30" i="24"/>
  <c r="G33" i="24"/>
  <c r="G35" i="24"/>
  <c r="G36" i="24"/>
  <c r="G39" i="24"/>
  <c r="G19" i="24"/>
  <c r="G23" i="24"/>
  <c r="G25" i="24"/>
  <c r="G26" i="24"/>
  <c r="G27" i="24"/>
  <c r="G28" i="24"/>
  <c r="G29" i="24"/>
  <c r="G31" i="24"/>
  <c r="G34" i="24"/>
  <c r="G37" i="24"/>
  <c r="G38" i="24"/>
  <c r="G40" i="24"/>
  <c r="F29" i="22" l="1"/>
  <c r="F37" i="22"/>
  <c r="F33" i="22"/>
  <c r="F30" i="22"/>
  <c r="F27" i="22"/>
  <c r="F44" i="22"/>
  <c r="F34" i="22"/>
  <c r="F32" i="22"/>
  <c r="F25" i="22"/>
  <c r="G76" i="18"/>
  <c r="G74" i="18"/>
  <c r="F74" i="18"/>
  <c r="G71" i="18"/>
  <c r="G69" i="18"/>
  <c r="G66" i="18"/>
  <c r="G65" i="18"/>
  <c r="G64" i="18"/>
  <c r="G63" i="18"/>
  <c r="G60" i="18"/>
  <c r="G59" i="18"/>
  <c r="S13" i="18"/>
  <c r="S7" i="18"/>
  <c r="S15" i="18"/>
  <c r="S8" i="18"/>
  <c r="S18" i="18"/>
  <c r="S17" i="18"/>
  <c r="S22" i="18"/>
  <c r="S9" i="18"/>
  <c r="S14" i="18"/>
  <c r="S10" i="18"/>
  <c r="S23" i="18"/>
  <c r="S11" i="18"/>
  <c r="S32" i="18"/>
  <c r="S24" i="18"/>
  <c r="S29" i="18"/>
  <c r="S21" i="18"/>
  <c r="S16" i="18"/>
  <c r="S25" i="18"/>
  <c r="S38" i="18"/>
  <c r="S19" i="18"/>
  <c r="S26" i="18"/>
  <c r="S27" i="18"/>
  <c r="S51" i="18"/>
  <c r="F51" i="18" s="1"/>
  <c r="S28" i="18"/>
  <c r="S39" i="18"/>
  <c r="S20" i="18"/>
  <c r="S34" i="18"/>
  <c r="S30" i="18"/>
  <c r="S43" i="18"/>
  <c r="S35" i="18"/>
  <c r="S33" i="18"/>
  <c r="S45" i="18"/>
  <c r="S36" i="18"/>
  <c r="S48" i="18"/>
  <c r="S31" i="18"/>
  <c r="S44" i="18"/>
  <c r="S42" i="18"/>
  <c r="S54" i="18"/>
  <c r="S50" i="18"/>
  <c r="S53" i="18"/>
  <c r="S40" i="18"/>
  <c r="S46" i="18"/>
  <c r="S59" i="18"/>
  <c r="F59" i="18" s="1"/>
  <c r="S60" i="18"/>
  <c r="F60" i="18" s="1"/>
  <c r="S56" i="18"/>
  <c r="S57" i="18"/>
  <c r="S58" i="18"/>
  <c r="S49" i="18"/>
  <c r="S63" i="18"/>
  <c r="F63" i="18" s="1"/>
  <c r="S61" i="18"/>
  <c r="S64" i="18"/>
  <c r="F64" i="18" s="1"/>
  <c r="S65" i="18"/>
  <c r="F65" i="18" s="1"/>
  <c r="S62" i="18"/>
  <c r="S66" i="18"/>
  <c r="F66" i="18" s="1"/>
  <c r="S69" i="18"/>
  <c r="F69" i="18" s="1"/>
  <c r="S71" i="18"/>
  <c r="F71" i="18" s="1"/>
  <c r="S68" i="18"/>
  <c r="S74" i="18"/>
  <c r="S76" i="18"/>
  <c r="F76" i="18" s="1"/>
  <c r="S12" i="18"/>
  <c r="G51" i="18"/>
  <c r="O8" i="25" l="1"/>
  <c r="O9" i="25"/>
  <c r="O11" i="25"/>
  <c r="F11" i="25" s="1"/>
  <c r="O7" i="25"/>
  <c r="G11" i="25"/>
  <c r="O9" i="22"/>
  <c r="O8" i="22"/>
  <c r="O10" i="22"/>
  <c r="O7" i="22"/>
  <c r="K10" i="25" l="1"/>
  <c r="F10" i="25" s="1"/>
  <c r="G10" i="25"/>
  <c r="J9" i="25"/>
  <c r="K9" i="25" s="1"/>
  <c r="F9" i="25" s="1"/>
  <c r="G9" i="25"/>
  <c r="J8" i="25"/>
  <c r="K8" i="25" s="1"/>
  <c r="F8" i="25" s="1"/>
  <c r="E8" i="25" s="1"/>
  <c r="G8" i="25"/>
  <c r="J7" i="25"/>
  <c r="K7" i="25" s="1"/>
  <c r="F7" i="25" s="1"/>
  <c r="G7" i="25"/>
  <c r="J35" i="22"/>
  <c r="K35" i="22" s="1"/>
  <c r="J22" i="22"/>
  <c r="K22" i="22" s="1"/>
  <c r="K18" i="22"/>
  <c r="J20" i="22"/>
  <c r="K20" i="22" s="1"/>
  <c r="J16" i="22"/>
  <c r="K16" i="22" s="1"/>
  <c r="E11" i="25" l="1"/>
  <c r="E7" i="25"/>
  <c r="E10" i="25"/>
  <c r="E9" i="25"/>
  <c r="G7" i="20"/>
  <c r="J7" i="20"/>
  <c r="K7" i="20" s="1"/>
  <c r="F7" i="20" s="1"/>
  <c r="G8" i="20"/>
  <c r="J8" i="20"/>
  <c r="K8" i="20" s="1"/>
  <c r="F8" i="20" s="1"/>
  <c r="G9" i="20"/>
  <c r="J9" i="20"/>
  <c r="K9" i="20" s="1"/>
  <c r="F9" i="20" s="1"/>
  <c r="G11" i="20"/>
  <c r="J11" i="20"/>
  <c r="K11" i="20" s="1"/>
  <c r="F11" i="20" s="1"/>
  <c r="G13" i="20"/>
  <c r="J13" i="20"/>
  <c r="K13" i="20" s="1"/>
  <c r="F13" i="20" s="1"/>
  <c r="G10" i="20"/>
  <c r="J10" i="20"/>
  <c r="K10" i="20" s="1"/>
  <c r="F10" i="20" s="1"/>
  <c r="G18" i="20"/>
  <c r="J18" i="20"/>
  <c r="K18" i="20" s="1"/>
  <c r="F18" i="20" s="1"/>
  <c r="G17" i="20"/>
  <c r="J17" i="20"/>
  <c r="K17" i="20" s="1"/>
  <c r="F17" i="20" s="1"/>
  <c r="G20" i="20"/>
  <c r="J20" i="20"/>
  <c r="K20" i="20" s="1"/>
  <c r="F20" i="20" s="1"/>
  <c r="G15" i="20"/>
  <c r="J15" i="20"/>
  <c r="K15" i="20" s="1"/>
  <c r="F15" i="20" s="1"/>
  <c r="G22" i="20"/>
  <c r="K22" i="20"/>
  <c r="F22" i="20" s="1"/>
  <c r="J39" i="24"/>
  <c r="K39" i="24" s="1"/>
  <c r="F39" i="24" s="1"/>
  <c r="J36" i="24"/>
  <c r="K36" i="24" s="1"/>
  <c r="F36" i="24" s="1"/>
  <c r="J35" i="24"/>
  <c r="K35" i="24" s="1"/>
  <c r="F35" i="24" s="1"/>
  <c r="J33" i="24"/>
  <c r="K33" i="24" s="1"/>
  <c r="F33" i="24" s="1"/>
  <c r="J30" i="24"/>
  <c r="K30" i="24" s="1"/>
  <c r="F30" i="24" s="1"/>
  <c r="J32" i="24"/>
  <c r="K32" i="24" s="1"/>
  <c r="F32" i="24" s="1"/>
  <c r="J22" i="24"/>
  <c r="K22" i="24" s="1"/>
  <c r="F22" i="24" s="1"/>
  <c r="J17" i="24"/>
  <c r="K17" i="24" s="1"/>
  <c r="F17" i="24" s="1"/>
  <c r="J20" i="24"/>
  <c r="K20" i="24" s="1"/>
  <c r="F20" i="24" s="1"/>
  <c r="J24" i="24"/>
  <c r="K24" i="24" s="1"/>
  <c r="F24" i="24" s="1"/>
  <c r="J15" i="24"/>
  <c r="K15" i="24" s="1"/>
  <c r="F15" i="24" s="1"/>
  <c r="J14" i="24"/>
  <c r="K14" i="24" s="1"/>
  <c r="F14" i="24" s="1"/>
  <c r="K16" i="24"/>
  <c r="F16" i="24" s="1"/>
  <c r="J21" i="24"/>
  <c r="K21" i="24" s="1"/>
  <c r="F21" i="24" s="1"/>
  <c r="J12" i="24"/>
  <c r="K12" i="24" s="1"/>
  <c r="F12" i="24" s="1"/>
  <c r="J18" i="24"/>
  <c r="K18" i="24" s="1"/>
  <c r="F18" i="24" s="1"/>
  <c r="J10" i="24"/>
  <c r="K10" i="24" s="1"/>
  <c r="F10" i="24" s="1"/>
  <c r="J13" i="24"/>
  <c r="K13" i="24" s="1"/>
  <c r="F13" i="24" s="1"/>
  <c r="J11" i="24"/>
  <c r="K11" i="24" s="1"/>
  <c r="F11" i="24" s="1"/>
  <c r="J9" i="24"/>
  <c r="K9" i="24" s="1"/>
  <c r="F9" i="24" s="1"/>
  <c r="J8" i="24"/>
  <c r="K8" i="24" s="1"/>
  <c r="F8" i="24" s="1"/>
  <c r="J7" i="24"/>
  <c r="K7" i="24" s="1"/>
  <c r="F7" i="24" s="1"/>
  <c r="G7" i="24"/>
  <c r="J13" i="21"/>
  <c r="K13" i="21" s="1"/>
  <c r="F13" i="21" s="1"/>
  <c r="G13" i="21"/>
  <c r="G16" i="21"/>
  <c r="E15" i="20" l="1"/>
  <c r="E17" i="20"/>
  <c r="E10" i="20"/>
  <c r="E11" i="20"/>
  <c r="E8" i="20"/>
  <c r="E20" i="20"/>
  <c r="E13" i="20"/>
  <c r="E7" i="20"/>
  <c r="E21" i="20"/>
  <c r="E14" i="20"/>
  <c r="E12" i="20"/>
  <c r="E19" i="20"/>
  <c r="E23" i="20"/>
  <c r="E16" i="20"/>
  <c r="E22" i="20"/>
  <c r="E18" i="20"/>
  <c r="E9" i="20"/>
  <c r="E23" i="24"/>
  <c r="E29" i="24"/>
  <c r="E38" i="24"/>
  <c r="E7" i="24"/>
  <c r="E25" i="24"/>
  <c r="E28" i="24"/>
  <c r="E27" i="24"/>
  <c r="E26" i="24"/>
  <c r="E19" i="24"/>
  <c r="E37" i="24"/>
  <c r="E31" i="24"/>
  <c r="E34" i="24"/>
  <c r="E40" i="24"/>
  <c r="E24" i="24"/>
  <c r="E8" i="24"/>
  <c r="E10" i="24"/>
  <c r="E16" i="24"/>
  <c r="E20" i="24"/>
  <c r="E30" i="24"/>
  <c r="E39" i="24"/>
  <c r="E13" i="24"/>
  <c r="E36" i="24"/>
  <c r="E18" i="24"/>
  <c r="E14" i="24"/>
  <c r="E17" i="24"/>
  <c r="E33" i="24"/>
  <c r="E21" i="24"/>
  <c r="E32" i="24"/>
  <c r="E9" i="24"/>
  <c r="E11" i="24"/>
  <c r="E12" i="24"/>
  <c r="E15" i="24"/>
  <c r="E22" i="24"/>
  <c r="E35" i="24"/>
  <c r="G45" i="22" l="1"/>
  <c r="G42" i="22"/>
  <c r="G39" i="22"/>
  <c r="G35" i="22"/>
  <c r="G43" i="22"/>
  <c r="K40" i="22"/>
  <c r="G40" i="22"/>
  <c r="G36" i="22"/>
  <c r="G41" i="22"/>
  <c r="G31" i="22"/>
  <c r="J24" i="22"/>
  <c r="K24" i="22" s="1"/>
  <c r="G24" i="22"/>
  <c r="J38" i="22"/>
  <c r="K38" i="22" s="1"/>
  <c r="G38" i="22"/>
  <c r="J28" i="22"/>
  <c r="K28" i="22" s="1"/>
  <c r="G28" i="22"/>
  <c r="G26" i="22"/>
  <c r="G22" i="22"/>
  <c r="J21" i="22"/>
  <c r="K21" i="22" s="1"/>
  <c r="G21" i="22"/>
  <c r="G18" i="22"/>
  <c r="G20" i="22"/>
  <c r="G16" i="22"/>
  <c r="J17" i="22"/>
  <c r="K17" i="22" s="1"/>
  <c r="G17" i="22"/>
  <c r="J19" i="22"/>
  <c r="K19" i="22" s="1"/>
  <c r="G19" i="22"/>
  <c r="J15" i="22"/>
  <c r="K15" i="22" s="1"/>
  <c r="G15" i="22"/>
  <c r="J12" i="22"/>
  <c r="K12" i="22" s="1"/>
  <c r="G12" i="22"/>
  <c r="J14" i="22"/>
  <c r="K14" i="22" s="1"/>
  <c r="G14" i="22"/>
  <c r="J13" i="22"/>
  <c r="K13" i="22" s="1"/>
  <c r="G13" i="22"/>
  <c r="K11" i="22"/>
  <c r="G11" i="22"/>
  <c r="J23" i="22"/>
  <c r="K23" i="22" s="1"/>
  <c r="G23" i="22"/>
  <c r="J10" i="22"/>
  <c r="K10" i="22" s="1"/>
  <c r="G10" i="22"/>
  <c r="J8" i="22"/>
  <c r="K8" i="22" s="1"/>
  <c r="G8" i="22"/>
  <c r="J9" i="22"/>
  <c r="K9" i="22" s="1"/>
  <c r="G9" i="22"/>
  <c r="J7" i="22"/>
  <c r="K7" i="22" s="1"/>
  <c r="G7" i="22"/>
  <c r="J18" i="21"/>
  <c r="K18" i="21" s="1"/>
  <c r="F18" i="21" s="1"/>
  <c r="J16" i="21"/>
  <c r="K16" i="21" s="1"/>
  <c r="F16" i="21" s="1"/>
  <c r="J14" i="21"/>
  <c r="K14" i="21" s="1"/>
  <c r="F14" i="21" s="1"/>
  <c r="G14" i="21"/>
  <c r="J12" i="21"/>
  <c r="K12" i="21" s="1"/>
  <c r="G12" i="21"/>
  <c r="J10" i="21"/>
  <c r="K10" i="21" s="1"/>
  <c r="G10" i="21"/>
  <c r="J9" i="21"/>
  <c r="K9" i="21" s="1"/>
  <c r="F9" i="21" s="1"/>
  <c r="G9" i="21"/>
  <c r="J11" i="21"/>
  <c r="K11" i="21" s="1"/>
  <c r="F11" i="21" s="1"/>
  <c r="G11" i="21"/>
  <c r="J8" i="21"/>
  <c r="K8" i="21" s="1"/>
  <c r="G8" i="21"/>
  <c r="J7" i="21"/>
  <c r="K7" i="21" s="1"/>
  <c r="G7" i="21"/>
  <c r="F8" i="21" l="1"/>
  <c r="F12" i="21"/>
  <c r="F7" i="21"/>
  <c r="F10" i="21"/>
  <c r="E8" i="21" l="1"/>
  <c r="E7" i="21"/>
  <c r="E15" i="21"/>
  <c r="E19" i="21"/>
  <c r="E17" i="21"/>
  <c r="E13" i="21"/>
  <c r="E11" i="21"/>
  <c r="E12" i="21"/>
  <c r="E9" i="21"/>
  <c r="E18" i="21"/>
  <c r="E10" i="21"/>
  <c r="E14" i="21"/>
  <c r="E16" i="21"/>
  <c r="G9" i="18"/>
  <c r="G8" i="18"/>
  <c r="G10" i="18"/>
  <c r="G11" i="18"/>
  <c r="G16" i="18"/>
  <c r="G20" i="18"/>
  <c r="G37" i="18"/>
  <c r="G19" i="18"/>
  <c r="G14" i="18"/>
  <c r="G41" i="18"/>
  <c r="G21" i="18"/>
  <c r="G12" i="18"/>
  <c r="G15" i="18"/>
  <c r="G13" i="18"/>
  <c r="G31" i="18"/>
  <c r="G17" i="18"/>
  <c r="G18" i="18"/>
  <c r="G25" i="18"/>
  <c r="G47" i="18"/>
  <c r="G26" i="18"/>
  <c r="G30" i="18"/>
  <c r="G27" i="18"/>
  <c r="G24" i="18"/>
  <c r="G28" i="18"/>
  <c r="G33" i="18"/>
  <c r="G22" i="18"/>
  <c r="G23" i="18"/>
  <c r="G40" i="18"/>
  <c r="G36" i="18"/>
  <c r="G34" i="18"/>
  <c r="G35" i="18"/>
  <c r="G52" i="18"/>
  <c r="G49" i="18"/>
  <c r="G46" i="18"/>
  <c r="G42" i="18"/>
  <c r="G29" i="18"/>
  <c r="G44" i="18"/>
  <c r="G55" i="18"/>
  <c r="G39" i="18"/>
  <c r="G32" i="18"/>
  <c r="G45" i="18"/>
  <c r="G50" i="18"/>
  <c r="G48" i="18"/>
  <c r="G43" i="18"/>
  <c r="G38" i="18"/>
  <c r="G53" i="18"/>
  <c r="G58" i="18"/>
  <c r="G57" i="18"/>
  <c r="G67" i="18"/>
  <c r="G62" i="18"/>
  <c r="G56" i="18"/>
  <c r="G70" i="18"/>
  <c r="G54" i="18"/>
  <c r="G61" i="18"/>
  <c r="G68" i="18"/>
  <c r="G72" i="18"/>
  <c r="G73" i="18"/>
  <c r="G75" i="18"/>
  <c r="F77" i="18"/>
  <c r="G77" i="18"/>
  <c r="F78" i="18"/>
  <c r="G78" i="18"/>
  <c r="F79" i="18"/>
  <c r="G79" i="18"/>
  <c r="F80" i="18"/>
  <c r="G80" i="18"/>
  <c r="F81" i="18"/>
  <c r="G81" i="18"/>
  <c r="F82" i="18"/>
  <c r="G82" i="18"/>
  <c r="F83" i="18"/>
  <c r="G83" i="18"/>
  <c r="F84" i="18"/>
  <c r="G84" i="18"/>
  <c r="F85" i="18"/>
  <c r="G85" i="18"/>
  <c r="F86" i="18"/>
  <c r="G86" i="18"/>
  <c r="F87" i="18"/>
  <c r="G87" i="18"/>
  <c r="F88" i="18"/>
  <c r="G88" i="18"/>
  <c r="F89" i="18"/>
  <c r="G89" i="18"/>
  <c r="F90" i="18"/>
  <c r="G90" i="18"/>
  <c r="F91" i="18"/>
  <c r="G91" i="18"/>
  <c r="F92" i="18"/>
  <c r="G92" i="18"/>
  <c r="F93" i="18"/>
  <c r="G93" i="18"/>
  <c r="F94" i="18"/>
  <c r="G94" i="18"/>
  <c r="F95" i="18"/>
  <c r="G95" i="18"/>
  <c r="F96" i="18"/>
  <c r="G96" i="18"/>
  <c r="F97" i="18"/>
  <c r="G97" i="18"/>
  <c r="F98" i="18"/>
  <c r="G98" i="18"/>
  <c r="F99" i="18"/>
  <c r="G99" i="18"/>
  <c r="F100" i="18"/>
  <c r="G100" i="18"/>
  <c r="F101" i="18"/>
  <c r="G101" i="18"/>
  <c r="F102" i="18"/>
  <c r="G102" i="18"/>
  <c r="F103" i="18"/>
  <c r="G103" i="18"/>
  <c r="F104" i="18"/>
  <c r="G104" i="18"/>
  <c r="F105" i="18"/>
  <c r="G105" i="18"/>
  <c r="F106" i="18"/>
  <c r="G106" i="18"/>
  <c r="F107" i="18"/>
  <c r="G107" i="18"/>
  <c r="F108" i="18"/>
  <c r="G108" i="18"/>
  <c r="F109" i="18"/>
  <c r="G109" i="18"/>
  <c r="F110" i="18"/>
  <c r="G110" i="18"/>
  <c r="F111" i="18"/>
  <c r="G111" i="18"/>
  <c r="F112" i="18"/>
  <c r="G112" i="18"/>
  <c r="F113" i="18"/>
  <c r="G113" i="18"/>
  <c r="F114" i="18"/>
  <c r="G114" i="18"/>
  <c r="F115" i="18"/>
  <c r="G115" i="18"/>
  <c r="F116" i="18"/>
  <c r="G116" i="18"/>
  <c r="F117" i="18"/>
  <c r="G117" i="18"/>
  <c r="F118" i="18"/>
  <c r="G118" i="18"/>
  <c r="F119" i="18"/>
  <c r="G119" i="18"/>
  <c r="F120" i="18"/>
  <c r="G120" i="18"/>
  <c r="F121" i="18"/>
  <c r="G121" i="18"/>
  <c r="F122" i="18"/>
  <c r="G122" i="18"/>
  <c r="F123" i="18"/>
  <c r="G123" i="18"/>
  <c r="F124" i="18"/>
  <c r="G124" i="18"/>
  <c r="F125" i="18"/>
  <c r="G125" i="18"/>
  <c r="F126" i="18"/>
  <c r="G126" i="18"/>
  <c r="G7" i="18"/>
  <c r="O11" i="18"/>
  <c r="O10" i="18"/>
  <c r="O67" i="18"/>
  <c r="O19" i="18"/>
  <c r="O36" i="18"/>
  <c r="O50" i="18"/>
  <c r="O16" i="18"/>
  <c r="O8" i="18"/>
  <c r="O31" i="18"/>
  <c r="O41" i="18"/>
  <c r="O45" i="18"/>
  <c r="O47" i="18"/>
  <c r="O25" i="18"/>
  <c r="O49" i="18"/>
  <c r="O33" i="18"/>
  <c r="O46" i="18"/>
  <c r="O42" i="18"/>
  <c r="O14" i="18"/>
  <c r="O34" i="18"/>
  <c r="O20" i="18"/>
  <c r="O37" i="18"/>
  <c r="O9" i="18"/>
  <c r="O26" i="18"/>
  <c r="O39" i="18"/>
  <c r="O21" i="18"/>
  <c r="O40" i="18"/>
  <c r="O28" i="18"/>
  <c r="O48" i="18"/>
  <c r="O53" i="18"/>
  <c r="F53" i="18" s="1"/>
  <c r="O54" i="18"/>
  <c r="F54" i="18" s="1"/>
  <c r="O15" i="18"/>
  <c r="F15" i="18" s="1"/>
  <c r="O35" i="18"/>
  <c r="O22" i="18"/>
  <c r="F22" i="18" s="1"/>
  <c r="O44" i="18"/>
  <c r="F44" i="18" s="1"/>
  <c r="O58" i="18"/>
  <c r="O68" i="18"/>
  <c r="F68" i="18" s="1"/>
  <c r="O12" i="18"/>
  <c r="F12" i="18" s="1"/>
  <c r="O75" i="18"/>
  <c r="F75" i="18" s="1"/>
  <c r="O23" i="18"/>
  <c r="O13" i="18"/>
  <c r="F13" i="18" s="1"/>
  <c r="O29" i="18"/>
  <c r="F29" i="18" s="1"/>
  <c r="O73" i="18"/>
  <c r="F73" i="18" s="1"/>
  <c r="O38" i="18"/>
  <c r="O24" i="18"/>
  <c r="O43" i="18"/>
  <c r="F43" i="18" s="1"/>
  <c r="O62" i="18"/>
  <c r="F62" i="18" s="1"/>
  <c r="O27" i="18"/>
  <c r="O18" i="18"/>
  <c r="F18" i="18" s="1"/>
  <c r="O17" i="18"/>
  <c r="F17" i="18" s="1"/>
  <c r="O32" i="18"/>
  <c r="F32" i="18" s="1"/>
  <c r="F27" i="18" l="1"/>
  <c r="F38" i="18"/>
  <c r="F23" i="18"/>
  <c r="F58" i="18"/>
  <c r="F35" i="18"/>
  <c r="F24" i="18"/>
  <c r="J31" i="18"/>
  <c r="J40" i="18"/>
  <c r="J34" i="18"/>
  <c r="J47" i="18"/>
  <c r="J28" i="18"/>
  <c r="J36" i="18"/>
  <c r="J39" i="18"/>
  <c r="J57" i="18"/>
  <c r="J67" i="18"/>
  <c r="J56" i="18"/>
  <c r="J61" i="18"/>
  <c r="J9" i="18"/>
  <c r="K61" i="18" l="1"/>
  <c r="K9" i="18"/>
  <c r="K56" i="18"/>
  <c r="K36" i="18"/>
  <c r="K40" i="18"/>
  <c r="K34" i="18"/>
  <c r="K67" i="18"/>
  <c r="K28" i="18"/>
  <c r="K31" i="18"/>
  <c r="K39" i="18"/>
  <c r="K57" i="18"/>
  <c r="K47" i="18"/>
  <c r="K37" i="18"/>
  <c r="J70" i="18"/>
  <c r="J72" i="18"/>
  <c r="F28" i="18" l="1"/>
  <c r="F57" i="18"/>
  <c r="F67" i="18"/>
  <c r="F56" i="18"/>
  <c r="F47" i="18"/>
  <c r="F39" i="18"/>
  <c r="F34" i="18"/>
  <c r="F9" i="18"/>
  <c r="F36" i="18"/>
  <c r="F37" i="18"/>
  <c r="F31" i="18"/>
  <c r="F40" i="18"/>
  <c r="F61" i="18"/>
  <c r="K72" i="18"/>
  <c r="K70" i="18"/>
  <c r="F72" i="18" l="1"/>
  <c r="F70" i="18"/>
  <c r="J21" i="18" l="1"/>
  <c r="J41" i="18"/>
  <c r="J11" i="18"/>
  <c r="J26" i="18"/>
  <c r="J10" i="18"/>
  <c r="J20" i="18"/>
  <c r="J16" i="18"/>
  <c r="J33" i="18"/>
  <c r="J14" i="18"/>
  <c r="J19" i="18"/>
  <c r="J55" i="18"/>
  <c r="J8" i="18"/>
  <c r="J45" i="18"/>
  <c r="J49" i="18"/>
  <c r="J52" i="18"/>
  <c r="J50" i="18"/>
  <c r="J46" i="18"/>
  <c r="J42" i="18"/>
  <c r="J48" i="18"/>
  <c r="J7" i="18"/>
  <c r="K48" i="18" l="1"/>
  <c r="K26" i="18"/>
  <c r="K46" i="18"/>
  <c r="K49" i="18"/>
  <c r="K25" i="18"/>
  <c r="K16" i="18"/>
  <c r="K11" i="18"/>
  <c r="K55" i="18"/>
  <c r="K7" i="18"/>
  <c r="K45" i="18"/>
  <c r="K19" i="18"/>
  <c r="K20" i="18"/>
  <c r="K41" i="18"/>
  <c r="K52" i="18"/>
  <c r="K33" i="18"/>
  <c r="K42" i="18"/>
  <c r="K50" i="18"/>
  <c r="K8" i="18"/>
  <c r="K14" i="18"/>
  <c r="K10" i="18"/>
  <c r="K21" i="18"/>
  <c r="F42" i="18" l="1"/>
  <c r="F20" i="18"/>
  <c r="F55" i="18"/>
  <c r="F49" i="18"/>
  <c r="F14" i="18"/>
  <c r="F33" i="18"/>
  <c r="F19" i="18"/>
  <c r="F11" i="18"/>
  <c r="F46" i="18"/>
  <c r="F8" i="18"/>
  <c r="F52" i="18"/>
  <c r="F45" i="18"/>
  <c r="F16" i="18"/>
  <c r="F26" i="18"/>
  <c r="F10" i="18"/>
  <c r="F21" i="18"/>
  <c r="F50" i="18"/>
  <c r="F41" i="18"/>
  <c r="F25" i="18"/>
  <c r="F48" i="18"/>
  <c r="F20" i="22" l="1"/>
  <c r="F24" i="22"/>
  <c r="F22" i="22"/>
  <c r="F19" i="22"/>
  <c r="F41" i="22"/>
  <c r="F8" i="22"/>
  <c r="F11" i="22"/>
  <c r="F15" i="22"/>
  <c r="F13" i="22"/>
  <c r="F9" i="22"/>
  <c r="F21" i="22"/>
  <c r="F31" i="22"/>
  <c r="F43" i="22"/>
  <c r="F16" i="22"/>
  <c r="F7" i="22"/>
  <c r="F14" i="22"/>
  <c r="F10" i="22"/>
  <c r="F39" i="22"/>
  <c r="F12" i="22"/>
  <c r="F23" i="22"/>
  <c r="F36" i="22"/>
  <c r="F42" i="22"/>
  <c r="F17" i="22"/>
  <c r="F26" i="22"/>
  <c r="F35" i="22"/>
  <c r="F28" i="22"/>
  <c r="F45" i="22"/>
  <c r="F40" i="22"/>
  <c r="F18" i="22"/>
  <c r="F38" i="22"/>
  <c r="E40" i="22" l="1"/>
  <c r="E26" i="22"/>
  <c r="E31" i="22"/>
  <c r="E15" i="22"/>
  <c r="E19" i="22"/>
  <c r="E45" i="22"/>
  <c r="E17" i="22"/>
  <c r="E12" i="22"/>
  <c r="E25" i="22"/>
  <c r="E30" i="22"/>
  <c r="E44" i="22"/>
  <c r="E29" i="22"/>
  <c r="E37" i="22"/>
  <c r="E33" i="22"/>
  <c r="E32" i="22"/>
  <c r="E27" i="22"/>
  <c r="E34" i="22"/>
  <c r="E21" i="22"/>
  <c r="E11" i="22"/>
  <c r="E22" i="22"/>
  <c r="E14" i="22"/>
  <c r="E28" i="22"/>
  <c r="E42" i="22"/>
  <c r="E39" i="22"/>
  <c r="E16" i="22"/>
  <c r="E9" i="22"/>
  <c r="E8" i="22"/>
  <c r="E24" i="22"/>
  <c r="E23" i="22"/>
  <c r="E38" i="22"/>
  <c r="E18" i="22"/>
  <c r="E35" i="22"/>
  <c r="E36" i="22"/>
  <c r="E10" i="22"/>
  <c r="E43" i="22"/>
  <c r="E13" i="22"/>
  <c r="E41" i="22"/>
  <c r="E20" i="22"/>
  <c r="E7" i="22"/>
  <c r="O30" i="18"/>
  <c r="F30" i="18" s="1"/>
  <c r="O7" i="18"/>
  <c r="F7" i="18" s="1"/>
  <c r="E84" i="18" l="1"/>
  <c r="E88" i="18"/>
  <c r="E104" i="18"/>
  <c r="E120" i="18"/>
  <c r="E89" i="18"/>
  <c r="E105" i="18"/>
  <c r="E121" i="18"/>
  <c r="E81" i="18"/>
  <c r="E94" i="18"/>
  <c r="E110" i="18"/>
  <c r="E126" i="18"/>
  <c r="E91" i="18"/>
  <c r="E107" i="18"/>
  <c r="E77" i="18"/>
  <c r="E117" i="18"/>
  <c r="E106" i="18"/>
  <c r="E103" i="18"/>
  <c r="E92" i="18"/>
  <c r="E108" i="18"/>
  <c r="E124" i="18"/>
  <c r="E93" i="18"/>
  <c r="E109" i="18"/>
  <c r="E125" i="18"/>
  <c r="E82" i="18"/>
  <c r="E98" i="18"/>
  <c r="E114" i="18"/>
  <c r="E80" i="18"/>
  <c r="E95" i="18"/>
  <c r="E111" i="18"/>
  <c r="E115" i="18"/>
  <c r="E116" i="18"/>
  <c r="E101" i="18"/>
  <c r="E90" i="18"/>
  <c r="E87" i="18"/>
  <c r="E96" i="18"/>
  <c r="E112" i="18"/>
  <c r="E78" i="18"/>
  <c r="E97" i="18"/>
  <c r="E113" i="18"/>
  <c r="E79" i="18"/>
  <c r="E86" i="18"/>
  <c r="E102" i="18"/>
  <c r="E118" i="18"/>
  <c r="E83" i="18"/>
  <c r="E99" i="18"/>
  <c r="E100" i="18"/>
  <c r="E85" i="18"/>
  <c r="E119" i="18"/>
  <c r="E122" i="18"/>
  <c r="E123" i="18"/>
  <c r="E51" i="18"/>
  <c r="E71" i="18"/>
  <c r="E60" i="18"/>
  <c r="E63" i="18"/>
  <c r="E76" i="18"/>
  <c r="E65" i="18"/>
  <c r="E74" i="18"/>
  <c r="E64" i="18"/>
  <c r="E69" i="18"/>
  <c r="E59" i="18"/>
  <c r="E66" i="18"/>
  <c r="E8" i="18"/>
  <c r="E55" i="18"/>
  <c r="E23" i="18"/>
  <c r="E15" i="18"/>
  <c r="E20" i="18"/>
  <c r="E68" i="18"/>
  <c r="E54" i="18"/>
  <c r="E10" i="18"/>
  <c r="E53" i="18"/>
  <c r="E35" i="18"/>
  <c r="E28" i="18"/>
  <c r="E31" i="18"/>
  <c r="E7" i="18"/>
  <c r="E41" i="18"/>
  <c r="E67" i="18"/>
  <c r="E16" i="18"/>
  <c r="E37" i="18"/>
  <c r="E52" i="18"/>
  <c r="E26" i="18"/>
  <c r="E58" i="18"/>
  <c r="E73" i="18"/>
  <c r="E19" i="18"/>
  <c r="E70" i="18"/>
  <c r="E56" i="18"/>
  <c r="E29" i="18"/>
  <c r="E61" i="18"/>
  <c r="E45" i="18"/>
  <c r="E75" i="18"/>
  <c r="E43" i="18"/>
  <c r="E48" i="18"/>
  <c r="E40" i="18"/>
  <c r="E39" i="18"/>
  <c r="E9" i="18"/>
  <c r="E22" i="18"/>
  <c r="E42" i="18"/>
  <c r="E17" i="18"/>
  <c r="E33" i="18"/>
  <c r="E21" i="18"/>
  <c r="E50" i="18"/>
  <c r="E11" i="18"/>
  <c r="E47" i="18"/>
  <c r="E12" i="18"/>
  <c r="E13" i="18"/>
  <c r="E46" i="18"/>
  <c r="E62" i="18"/>
  <c r="E72" i="18"/>
  <c r="E34" i="18"/>
  <c r="E44" i="18"/>
  <c r="E32" i="18"/>
  <c r="E30" i="18"/>
  <c r="E14" i="18"/>
  <c r="E27" i="18"/>
  <c r="E49" i="18"/>
  <c r="E38" i="18"/>
  <c r="E18" i="18"/>
  <c r="E57" i="18"/>
  <c r="E36" i="18"/>
  <c r="E25" i="18"/>
  <c r="E24" i="18"/>
</calcChain>
</file>

<file path=xl/sharedStrings.xml><?xml version="1.0" encoding="utf-8"?>
<sst xmlns="http://schemas.openxmlformats.org/spreadsheetml/2006/main" count="1065" uniqueCount="565">
  <si>
    <t>성 명</t>
  </si>
  <si>
    <t>소  속</t>
  </si>
  <si>
    <t>박성빈</t>
  </si>
  <si>
    <t>김동욱</t>
  </si>
  <si>
    <t>최군학</t>
  </si>
  <si>
    <t>김선호</t>
  </si>
  <si>
    <t>김영우</t>
  </si>
  <si>
    <t>박재하</t>
  </si>
  <si>
    <t>이상민</t>
  </si>
  <si>
    <t>김준민</t>
  </si>
  <si>
    <t>옥상운</t>
  </si>
  <si>
    <t>박진우</t>
  </si>
  <si>
    <t>정성경</t>
  </si>
  <si>
    <t>손지민</t>
  </si>
  <si>
    <t>정혜원</t>
  </si>
  <si>
    <t>김경모</t>
  </si>
  <si>
    <t>서해찬</t>
  </si>
  <si>
    <t>신지원</t>
  </si>
  <si>
    <t>편성현</t>
  </si>
  <si>
    <t>이강준</t>
  </si>
  <si>
    <t>이원정</t>
  </si>
  <si>
    <t>이혜연</t>
  </si>
  <si>
    <t>15-1차 선발전</t>
    <phoneticPr fontId="1" type="noConversion"/>
  </si>
  <si>
    <t>순위</t>
    <phoneticPr fontId="1" type="noConversion"/>
  </si>
  <si>
    <t>랭킹포인트</t>
    <phoneticPr fontId="1" type="noConversion"/>
  </si>
  <si>
    <t>OP협회장배</t>
    <phoneticPr fontId="1" type="noConversion"/>
  </si>
  <si>
    <t>협회장배</t>
    <phoneticPr fontId="1" type="noConversion"/>
  </si>
  <si>
    <t>대통령기</t>
    <phoneticPr fontId="1" type="noConversion"/>
  </si>
  <si>
    <t>강수진</t>
  </si>
  <si>
    <t>충주여자중학교</t>
  </si>
  <si>
    <t>무선중학교 3</t>
  </si>
  <si>
    <t>김경민</t>
  </si>
  <si>
    <t>해강중학교 3</t>
  </si>
  <si>
    <t>해강중학교 1</t>
  </si>
  <si>
    <t>동원중학교 2</t>
  </si>
  <si>
    <t>현화중학교 2</t>
  </si>
  <si>
    <t>김동화</t>
  </si>
  <si>
    <t>한려초등학교 4</t>
  </si>
  <si>
    <t>김무진</t>
  </si>
  <si>
    <t>김미주</t>
  </si>
  <si>
    <t>현화중학교 3</t>
  </si>
  <si>
    <t>현화중학교 1</t>
  </si>
  <si>
    <t>김진우</t>
  </si>
  <si>
    <t>대정중학교 3</t>
  </si>
  <si>
    <t>김태윤</t>
  </si>
  <si>
    <t>분포초등학교 6</t>
  </si>
  <si>
    <t>박경준</t>
  </si>
  <si>
    <t>여천중학교 2</t>
  </si>
  <si>
    <t>박민규</t>
  </si>
  <si>
    <t>서신중학교 2</t>
  </si>
  <si>
    <t>박정빈</t>
  </si>
  <si>
    <t>박주열</t>
  </si>
  <si>
    <t>무정초등학교 6</t>
  </si>
  <si>
    <t>박주이</t>
  </si>
  <si>
    <t>도원초등학교 5</t>
  </si>
  <si>
    <t>해강초등학교 6</t>
  </si>
  <si>
    <t>방예린</t>
  </si>
  <si>
    <t>서동국</t>
  </si>
  <si>
    <t>통영초등학교 5</t>
  </si>
  <si>
    <t>성시유</t>
  </si>
  <si>
    <t>해강초등학교 5</t>
  </si>
  <si>
    <t>좌동초등학교 6</t>
  </si>
  <si>
    <t>손지원</t>
  </si>
  <si>
    <t>신도중학교 1</t>
  </si>
  <si>
    <t>윤서연</t>
  </si>
  <si>
    <t>이도연</t>
  </si>
  <si>
    <t>도원초등학교 6</t>
  </si>
  <si>
    <t>이민제</t>
  </si>
  <si>
    <t>지족초등학교 6</t>
  </si>
  <si>
    <t>이여경</t>
  </si>
  <si>
    <t>하서중학교 2</t>
  </si>
  <si>
    <t>이창민</t>
  </si>
  <si>
    <t>서신초등학교 5</t>
  </si>
  <si>
    <t>이호준</t>
  </si>
  <si>
    <t>한라중학교 2</t>
  </si>
  <si>
    <t>장지수</t>
  </si>
  <si>
    <t>정충서</t>
  </si>
  <si>
    <t>삼동초등학교 5</t>
  </si>
  <si>
    <t>권민선</t>
  </si>
  <si>
    <t>웅남중학교 2</t>
  </si>
  <si>
    <t>김규상</t>
  </si>
  <si>
    <t>무선중학교 2</t>
  </si>
  <si>
    <t>김다정</t>
  </si>
  <si>
    <t>대천서중학교 3</t>
  </si>
  <si>
    <t>김민수</t>
  </si>
  <si>
    <t>청파초등학교 5</t>
  </si>
  <si>
    <t>김새봄</t>
  </si>
  <si>
    <t>인천공항중학교</t>
  </si>
  <si>
    <t>김용현</t>
  </si>
  <si>
    <t>대천서중학교 2</t>
  </si>
  <si>
    <t>동원중학교 1</t>
  </si>
  <si>
    <t>김찬혁</t>
  </si>
  <si>
    <t>줄포중학교 3</t>
  </si>
  <si>
    <t>김태림</t>
  </si>
  <si>
    <t>설천초등학교 4</t>
  </si>
  <si>
    <t>박용현</t>
  </si>
  <si>
    <t>하서중학교 3</t>
  </si>
  <si>
    <t>윤용운</t>
  </si>
  <si>
    <t>청파초등학교 6</t>
  </si>
  <si>
    <t>정진욱</t>
  </si>
  <si>
    <t>무정초등학교 4</t>
  </si>
  <si>
    <t>지영민</t>
  </si>
  <si>
    <t>대천서중학교 1</t>
  </si>
  <si>
    <t>홍소이</t>
  </si>
  <si>
    <t>생년월일</t>
    <phoneticPr fontId="1" type="noConversion"/>
  </si>
  <si>
    <t>송정초등학교</t>
    <phoneticPr fontId="1" type="noConversion"/>
  </si>
  <si>
    <t>벌점</t>
    <phoneticPr fontId="1" type="noConversion"/>
  </si>
  <si>
    <t>벌점</t>
    <phoneticPr fontId="1" type="noConversion"/>
  </si>
  <si>
    <t>벌점</t>
    <phoneticPr fontId="1" type="noConversion"/>
  </si>
  <si>
    <t>옵티미스트 랭킹</t>
    <phoneticPr fontId="2" type="noConversion"/>
  </si>
  <si>
    <t>2015년도</t>
    <phoneticPr fontId="2" type="noConversion"/>
  </si>
  <si>
    <t>랭킹
순위</t>
    <phoneticPr fontId="1" type="noConversion"/>
  </si>
  <si>
    <t>벌점
합계</t>
    <phoneticPr fontId="1" type="noConversion"/>
  </si>
  <si>
    <t>랭킹
점수
합계</t>
    <phoneticPr fontId="1" type="noConversion"/>
  </si>
  <si>
    <t>총 출전 척수-&gt;</t>
    <phoneticPr fontId="1" type="noConversion"/>
  </si>
  <si>
    <t>성별</t>
    <phoneticPr fontId="1" type="noConversion"/>
  </si>
  <si>
    <t>남</t>
    <phoneticPr fontId="1" type="noConversion"/>
  </si>
  <si>
    <t>01. 3. 5</t>
    <phoneticPr fontId="1" type="noConversion"/>
  </si>
  <si>
    <t>02. 1. 1</t>
    <phoneticPr fontId="1" type="noConversion"/>
  </si>
  <si>
    <t>01. 3.22</t>
    <phoneticPr fontId="1" type="noConversion"/>
  </si>
  <si>
    <t>00. 7. 9</t>
    <phoneticPr fontId="1" type="noConversion"/>
  </si>
  <si>
    <t>02. 3. 5</t>
    <phoneticPr fontId="1" type="noConversion"/>
  </si>
  <si>
    <t>02. 1. 4</t>
    <phoneticPr fontId="1" type="noConversion"/>
  </si>
  <si>
    <t>03. 4. 23</t>
    <phoneticPr fontId="1" type="noConversion"/>
  </si>
  <si>
    <t>05. 2. 6</t>
    <phoneticPr fontId="1" type="noConversion"/>
  </si>
  <si>
    <t>05. 2.21</t>
    <phoneticPr fontId="1" type="noConversion"/>
  </si>
  <si>
    <t>01. 6. 2</t>
    <phoneticPr fontId="1" type="noConversion"/>
  </si>
  <si>
    <t>01.12.21</t>
    <phoneticPr fontId="1" type="noConversion"/>
  </si>
  <si>
    <t>02. 7.11</t>
    <phoneticPr fontId="1" type="noConversion"/>
  </si>
  <si>
    <t>01. 1.29</t>
    <phoneticPr fontId="1" type="noConversion"/>
  </si>
  <si>
    <t>01. 1. 6</t>
    <phoneticPr fontId="1" type="noConversion"/>
  </si>
  <si>
    <t>03. 6.18</t>
    <phoneticPr fontId="1" type="noConversion"/>
  </si>
  <si>
    <t>02. 6.14</t>
    <phoneticPr fontId="1" type="noConversion"/>
  </si>
  <si>
    <t>04. 4.29</t>
    <phoneticPr fontId="1" type="noConversion"/>
  </si>
  <si>
    <t>01. 5.26</t>
    <phoneticPr fontId="1" type="noConversion"/>
  </si>
  <si>
    <t>01.10.16</t>
    <phoneticPr fontId="1" type="noConversion"/>
  </si>
  <si>
    <t>00. 4.20</t>
    <phoneticPr fontId="1" type="noConversion"/>
  </si>
  <si>
    <t>01. 6. 1</t>
    <phoneticPr fontId="1" type="noConversion"/>
  </si>
  <si>
    <t>04. 1.16</t>
    <phoneticPr fontId="1" type="noConversion"/>
  </si>
  <si>
    <t>04. 5.26</t>
    <phoneticPr fontId="1" type="noConversion"/>
  </si>
  <si>
    <t>04. 8. 9</t>
    <phoneticPr fontId="1" type="noConversion"/>
  </si>
  <si>
    <t>02. 1. 3</t>
    <phoneticPr fontId="1" type="noConversion"/>
  </si>
  <si>
    <t>00. 5.28</t>
    <phoneticPr fontId="1" type="noConversion"/>
  </si>
  <si>
    <t>02. 5. 3</t>
    <phoneticPr fontId="1" type="noConversion"/>
  </si>
  <si>
    <t>05. 3.30</t>
    <phoneticPr fontId="1" type="noConversion"/>
  </si>
  <si>
    <t>03.10.13</t>
    <phoneticPr fontId="1" type="noConversion"/>
  </si>
  <si>
    <t>02.10.10</t>
    <phoneticPr fontId="1" type="noConversion"/>
  </si>
  <si>
    <t>01.10.10</t>
    <phoneticPr fontId="1" type="noConversion"/>
  </si>
  <si>
    <t>01.10. 1</t>
    <phoneticPr fontId="1" type="noConversion"/>
  </si>
  <si>
    <t>02. 2.21</t>
    <phoneticPr fontId="1" type="noConversion"/>
  </si>
  <si>
    <t>03.11.26</t>
    <phoneticPr fontId="1" type="noConversion"/>
  </si>
  <si>
    <t>03. 5. 6</t>
    <phoneticPr fontId="1" type="noConversion"/>
  </si>
  <si>
    <t>04.10.18</t>
    <phoneticPr fontId="1" type="noConversion"/>
  </si>
  <si>
    <t>00.10. 1</t>
    <phoneticPr fontId="1" type="noConversion"/>
  </si>
  <si>
    <t>04. 8.26</t>
    <phoneticPr fontId="1" type="noConversion"/>
  </si>
  <si>
    <t>02. 5.21</t>
    <phoneticPr fontId="1" type="noConversion"/>
  </si>
  <si>
    <t>02. 9.18</t>
    <phoneticPr fontId="1" type="noConversion"/>
  </si>
  <si>
    <t>00. 5. 8</t>
    <phoneticPr fontId="1" type="noConversion"/>
  </si>
  <si>
    <t>01. 7.19</t>
    <phoneticPr fontId="1" type="noConversion"/>
  </si>
  <si>
    <t>00.12.10</t>
    <phoneticPr fontId="1" type="noConversion"/>
  </si>
  <si>
    <t>01. 9.26</t>
    <phoneticPr fontId="1" type="noConversion"/>
  </si>
  <si>
    <t>04. 4.22</t>
    <phoneticPr fontId="1" type="noConversion"/>
  </si>
  <si>
    <t>01. 8. 6</t>
    <phoneticPr fontId="1" type="noConversion"/>
  </si>
  <si>
    <t>01.11.15</t>
    <phoneticPr fontId="1" type="noConversion"/>
  </si>
  <si>
    <t>01.12. 4</t>
    <phoneticPr fontId="1" type="noConversion"/>
  </si>
  <si>
    <t>03. 2. 4</t>
    <phoneticPr fontId="1" type="noConversion"/>
  </si>
  <si>
    <t>05. 8.19</t>
    <phoneticPr fontId="1" type="noConversion"/>
  </si>
  <si>
    <t>01. 8. 5</t>
    <phoneticPr fontId="1" type="noConversion"/>
  </si>
  <si>
    <t>00. 4. 7</t>
    <phoneticPr fontId="1" type="noConversion"/>
  </si>
  <si>
    <t>01.12.27</t>
    <phoneticPr fontId="1" type="noConversion"/>
  </si>
  <si>
    <t>03. 3.25</t>
    <phoneticPr fontId="1" type="noConversion"/>
  </si>
  <si>
    <t>04.12.12</t>
    <phoneticPr fontId="1" type="noConversion"/>
  </si>
  <si>
    <t>04. 1. 3</t>
    <phoneticPr fontId="1" type="noConversion"/>
  </si>
  <si>
    <t>01. 4 12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</si>
  <si>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</si>
  <si>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</si>
  <si>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</si>
  <si>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</si>
  <si>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</si>
  <si>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레이저 랭킹</t>
    <phoneticPr fontId="2" type="noConversion"/>
  </si>
  <si>
    <t>하지민</t>
    <phoneticPr fontId="1" type="noConversion"/>
  </si>
  <si>
    <t>정보</t>
    <phoneticPr fontId="1" type="noConversion"/>
  </si>
  <si>
    <t>윤현수</t>
    <phoneticPr fontId="1" type="noConversion"/>
  </si>
  <si>
    <t>김창윤</t>
    <phoneticPr fontId="1" type="noConversion"/>
  </si>
  <si>
    <t>김호곤</t>
    <phoneticPr fontId="1" type="noConversion"/>
  </si>
  <si>
    <t>김상규</t>
    <phoneticPr fontId="1" type="noConversion"/>
  </si>
  <si>
    <t>김형익</t>
    <phoneticPr fontId="1" type="noConversion"/>
  </si>
  <si>
    <t>문용범</t>
    <phoneticPr fontId="1" type="noConversion"/>
  </si>
  <si>
    <t>이광연</t>
    <phoneticPr fontId="1" type="noConversion"/>
  </si>
  <si>
    <t>최성환</t>
    <phoneticPr fontId="1" type="noConversion"/>
  </si>
  <si>
    <t>정민규</t>
    <phoneticPr fontId="1" type="noConversion"/>
  </si>
  <si>
    <t>주다빈</t>
    <phoneticPr fontId="1" type="noConversion"/>
  </si>
  <si>
    <t>김영운</t>
    <phoneticPr fontId="1" type="noConversion"/>
  </si>
  <si>
    <t>허길준</t>
    <phoneticPr fontId="1" type="noConversion"/>
  </si>
  <si>
    <t>이석현</t>
    <phoneticPr fontId="1" type="noConversion"/>
  </si>
  <si>
    <t>윤여인</t>
    <phoneticPr fontId="1" type="noConversion"/>
  </si>
  <si>
    <t>하성빈</t>
    <phoneticPr fontId="1" type="noConversion"/>
  </si>
  <si>
    <t>조성백</t>
    <phoneticPr fontId="1" type="noConversion"/>
  </si>
  <si>
    <t>오강택</t>
    <phoneticPr fontId="1" type="noConversion"/>
  </si>
  <si>
    <t>강준철</t>
    <phoneticPr fontId="1" type="noConversion"/>
  </si>
  <si>
    <t>방민성</t>
    <phoneticPr fontId="1" type="noConversion"/>
  </si>
  <si>
    <t>곽민수</t>
    <phoneticPr fontId="1" type="noConversion"/>
  </si>
  <si>
    <t>김지아</t>
    <phoneticPr fontId="1" type="noConversion"/>
  </si>
  <si>
    <t>김민주</t>
    <phoneticPr fontId="1" type="noConversion"/>
  </si>
  <si>
    <t>손예인</t>
    <phoneticPr fontId="1" type="noConversion"/>
  </si>
  <si>
    <t>장다연</t>
    <phoneticPr fontId="1" type="noConversion"/>
  </si>
  <si>
    <t>최보원</t>
    <phoneticPr fontId="1" type="noConversion"/>
  </si>
  <si>
    <t>문지선</t>
    <phoneticPr fontId="1" type="noConversion"/>
  </si>
  <si>
    <t>강재현</t>
    <phoneticPr fontId="1" type="noConversion"/>
  </si>
  <si>
    <t>김동민</t>
    <phoneticPr fontId="1" type="noConversion"/>
  </si>
  <si>
    <t>남다은</t>
    <phoneticPr fontId="1" type="noConversion"/>
  </si>
  <si>
    <t>이다연</t>
    <phoneticPr fontId="1" type="noConversion"/>
  </si>
  <si>
    <t>오한울</t>
    <phoneticPr fontId="1" type="noConversion"/>
  </si>
  <si>
    <t>충남해양과학고 2</t>
    <phoneticPr fontId="1" type="noConversion"/>
  </si>
  <si>
    <t>양운고 2</t>
    <phoneticPr fontId="1" type="noConversion"/>
  </si>
  <si>
    <t>관악고 2</t>
    <phoneticPr fontId="1" type="noConversion"/>
  </si>
  <si>
    <t>현화고 2</t>
    <phoneticPr fontId="1" type="noConversion"/>
  </si>
  <si>
    <t>양운고 1</t>
    <phoneticPr fontId="1" type="noConversion"/>
  </si>
  <si>
    <t>남창고 2</t>
    <phoneticPr fontId="1" type="noConversion"/>
  </si>
  <si>
    <t>현화고 1</t>
    <phoneticPr fontId="1" type="noConversion"/>
  </si>
  <si>
    <t>경희대 1</t>
    <phoneticPr fontId="1" type="noConversion"/>
  </si>
  <si>
    <t>순천대 2</t>
    <phoneticPr fontId="1" type="noConversion"/>
  </si>
  <si>
    <t>해운대구청</t>
    <phoneticPr fontId="1" type="noConversion"/>
  </si>
  <si>
    <t>보령시청</t>
    <phoneticPr fontId="1" type="noConversion"/>
  </si>
  <si>
    <t>충남대 3</t>
    <phoneticPr fontId="1" type="noConversion"/>
  </si>
  <si>
    <t>거제시청</t>
    <phoneticPr fontId="1" type="noConversion"/>
  </si>
  <si>
    <t>강릉시청</t>
    <phoneticPr fontId="1" type="noConversion"/>
  </si>
  <si>
    <t>평택시청</t>
    <phoneticPr fontId="1" type="noConversion"/>
  </si>
  <si>
    <t>여수시청</t>
    <phoneticPr fontId="1" type="noConversion"/>
  </si>
  <si>
    <t>부안군청</t>
    <phoneticPr fontId="1" type="noConversion"/>
  </si>
  <si>
    <t>대구시체육회</t>
    <phoneticPr fontId="1" type="noConversion"/>
  </si>
  <si>
    <t>양운고 3</t>
    <phoneticPr fontId="1" type="noConversion"/>
  </si>
  <si>
    <t>충남대 1</t>
    <phoneticPr fontId="1" type="noConversion"/>
  </si>
  <si>
    <t>여수고 3</t>
    <phoneticPr fontId="1" type="noConversion"/>
  </si>
  <si>
    <t>화곡고 3</t>
    <phoneticPr fontId="1" type="noConversion"/>
  </si>
  <si>
    <t>남녕고 1</t>
    <phoneticPr fontId="1" type="noConversion"/>
  </si>
  <si>
    <t>주덕고 2</t>
    <phoneticPr fontId="1" type="noConversion"/>
  </si>
  <si>
    <t>김창주
김지훈</t>
    <phoneticPr fontId="1" type="noConversion"/>
  </si>
  <si>
    <t>김대영
윤현호</t>
    <phoneticPr fontId="1" type="noConversion"/>
  </si>
  <si>
    <t>김장남
김종승</t>
    <phoneticPr fontId="1" type="noConversion"/>
  </si>
  <si>
    <t>박건우
조성민</t>
    <phoneticPr fontId="1" type="noConversion"/>
  </si>
  <si>
    <t>정동운
문성준</t>
    <phoneticPr fontId="1" type="noConversion"/>
  </si>
  <si>
    <t>김경덕
강지원</t>
    <phoneticPr fontId="1" type="noConversion"/>
  </si>
  <si>
    <t>박기동
이현우</t>
    <phoneticPr fontId="1" type="noConversion"/>
  </si>
  <si>
    <t>방경재
최성철</t>
    <phoneticPr fontId="1" type="noConversion"/>
  </si>
  <si>
    <t>남</t>
    <phoneticPr fontId="1" type="noConversion"/>
  </si>
  <si>
    <t>윤철
윤세인</t>
    <phoneticPr fontId="1" type="noConversion"/>
  </si>
  <si>
    <t>이나경
이경진</t>
    <phoneticPr fontId="1" type="noConversion"/>
  </si>
  <si>
    <t>남</t>
    <phoneticPr fontId="1" type="noConversion"/>
  </si>
  <si>
    <t>여</t>
    <phoneticPr fontId="1" type="noConversion"/>
  </si>
  <si>
    <t>인천시체육회</t>
    <phoneticPr fontId="1" type="noConversion"/>
  </si>
  <si>
    <t>광주광역시체육회</t>
    <phoneticPr fontId="1" type="noConversion"/>
  </si>
  <si>
    <t>부산광역시청</t>
    <phoneticPr fontId="1" type="noConversion"/>
  </si>
  <si>
    <t>거제시청</t>
    <phoneticPr fontId="1" type="noConversion"/>
  </si>
  <si>
    <t>한국해양대학교</t>
    <phoneticPr fontId="1" type="noConversion"/>
  </si>
  <si>
    <t>충북요트협회</t>
    <phoneticPr fontId="1" type="noConversion"/>
  </si>
  <si>
    <t>여수시청</t>
    <phoneticPr fontId="1" type="noConversion"/>
  </si>
  <si>
    <t>평택시청</t>
    <phoneticPr fontId="1" type="noConversion"/>
  </si>
  <si>
    <t>보령시청</t>
    <phoneticPr fontId="1" type="noConversion"/>
  </si>
  <si>
    <t>이화여자대학교
한국해양대학교</t>
    <phoneticPr fontId="1" type="noConversion"/>
  </si>
  <si>
    <t>470 랭킹</t>
    <phoneticPr fontId="2" type="noConversion"/>
  </si>
  <si>
    <t>RS:X 랭킹</t>
    <phoneticPr fontId="2" type="noConversion"/>
  </si>
  <si>
    <t>조원우</t>
    <phoneticPr fontId="1" type="noConversion"/>
  </si>
  <si>
    <t>이병건</t>
    <phoneticPr fontId="1" type="noConversion"/>
  </si>
  <si>
    <t>이태훈</t>
    <phoneticPr fontId="1" type="noConversion"/>
  </si>
  <si>
    <t>김준식</t>
    <phoneticPr fontId="1" type="noConversion"/>
  </si>
  <si>
    <t>김찬의</t>
    <phoneticPr fontId="1" type="noConversion"/>
  </si>
  <si>
    <t>김형권</t>
    <phoneticPr fontId="1" type="noConversion"/>
  </si>
  <si>
    <t>손지원</t>
    <phoneticPr fontId="1" type="noConversion"/>
  </si>
  <si>
    <t>서동우</t>
    <phoneticPr fontId="1" type="noConversion"/>
  </si>
  <si>
    <t>박수하</t>
    <phoneticPr fontId="1" type="noConversion"/>
  </si>
  <si>
    <t>문창성</t>
    <phoneticPr fontId="1" type="noConversion"/>
  </si>
  <si>
    <t>주연후</t>
    <phoneticPr fontId="1" type="noConversion"/>
  </si>
  <si>
    <t>김정욱</t>
    <phoneticPr fontId="1" type="noConversion"/>
  </si>
  <si>
    <t>박강일</t>
    <phoneticPr fontId="1" type="noConversion"/>
  </si>
  <si>
    <t>강형중</t>
    <phoneticPr fontId="1" type="noConversion"/>
  </si>
  <si>
    <t>이형민</t>
    <phoneticPr fontId="1" type="noConversion"/>
  </si>
  <si>
    <t>김성민</t>
    <phoneticPr fontId="1" type="noConversion"/>
  </si>
  <si>
    <t>박성범</t>
    <phoneticPr fontId="1" type="noConversion"/>
  </si>
  <si>
    <t>천사빈</t>
    <phoneticPr fontId="1" type="noConversion"/>
  </si>
  <si>
    <t>정경섭</t>
    <phoneticPr fontId="1" type="noConversion"/>
  </si>
  <si>
    <t>김현수</t>
    <phoneticPr fontId="1" type="noConversion"/>
  </si>
  <si>
    <t>이지희</t>
    <phoneticPr fontId="1" type="noConversion"/>
  </si>
  <si>
    <t>허철우</t>
    <phoneticPr fontId="1" type="noConversion"/>
  </si>
  <si>
    <t>강수지</t>
    <phoneticPr fontId="1" type="noConversion"/>
  </si>
  <si>
    <t>강동헌</t>
    <phoneticPr fontId="1" type="noConversion"/>
  </si>
  <si>
    <t>최보성</t>
    <phoneticPr fontId="1" type="noConversion"/>
  </si>
  <si>
    <t>유은혜</t>
    <phoneticPr fontId="1" type="noConversion"/>
  </si>
  <si>
    <t>김준영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</si>
  <si>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</si>
  <si>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</si>
  <si>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</si>
  <si>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서울여대 2</t>
    <phoneticPr fontId="1" type="noConversion"/>
  </si>
  <si>
    <t>남창고 1</t>
    <phoneticPr fontId="1" type="noConversion"/>
  </si>
  <si>
    <t>해성고 2</t>
    <phoneticPr fontId="1" type="noConversion"/>
  </si>
  <si>
    <t>여수고 1</t>
    <phoneticPr fontId="1" type="noConversion"/>
  </si>
  <si>
    <t>남창고 1</t>
    <phoneticPr fontId="1" type="noConversion"/>
  </si>
  <si>
    <t>부영여고 3</t>
    <phoneticPr fontId="1" type="noConversion"/>
  </si>
  <si>
    <t>여수고 3</t>
    <phoneticPr fontId="1" type="noConversion"/>
  </si>
  <si>
    <t>한국체대 2</t>
    <phoneticPr fontId="1" type="noConversion"/>
  </si>
  <si>
    <t>광남고 3</t>
    <phoneticPr fontId="1" type="noConversion"/>
  </si>
  <si>
    <t>여수시청</t>
    <phoneticPr fontId="1" type="noConversion"/>
  </si>
  <si>
    <t>평택시청</t>
    <phoneticPr fontId="1" type="noConversion"/>
  </si>
  <si>
    <t>거제시청</t>
    <phoneticPr fontId="1" type="noConversion"/>
  </si>
  <si>
    <t>울산대 3</t>
    <phoneticPr fontId="1" type="noConversion"/>
  </si>
  <si>
    <t>보령시청</t>
    <phoneticPr fontId="1" type="noConversion"/>
  </si>
  <si>
    <t>강릉시청</t>
    <phoneticPr fontId="1" type="noConversion"/>
  </si>
  <si>
    <t>해운대구청</t>
    <phoneticPr fontId="1" type="noConversion"/>
  </si>
  <si>
    <t>한국해양대 2</t>
    <phoneticPr fontId="1" type="noConversion"/>
  </si>
  <si>
    <t>한국해양대 3</t>
    <phoneticPr fontId="1" type="noConversion"/>
  </si>
  <si>
    <t>대구체고 3</t>
    <phoneticPr fontId="1" type="noConversion"/>
  </si>
  <si>
    <t>89. 3.21</t>
    <phoneticPr fontId="1" type="noConversion"/>
  </si>
  <si>
    <t>90. 8.22</t>
    <phoneticPr fontId="1" type="noConversion"/>
  </si>
  <si>
    <t>90. 9. 9</t>
    <phoneticPr fontId="1" type="noConversion"/>
  </si>
  <si>
    <t>71. 1.30</t>
    <phoneticPr fontId="1" type="noConversion"/>
  </si>
  <si>
    <t>78. 8.25</t>
    <phoneticPr fontId="1" type="noConversion"/>
  </si>
  <si>
    <t>94. 8.23</t>
    <phoneticPr fontId="1" type="noConversion"/>
  </si>
  <si>
    <t>93. 3.17</t>
    <phoneticPr fontId="1" type="noConversion"/>
  </si>
  <si>
    <t>86. 8.15</t>
    <phoneticPr fontId="1" type="noConversion"/>
  </si>
  <si>
    <t>92. 4. 8</t>
    <phoneticPr fontId="1" type="noConversion"/>
  </si>
  <si>
    <t>87. 4.30</t>
    <phoneticPr fontId="1" type="noConversion"/>
  </si>
  <si>
    <t>97.12. 1</t>
    <phoneticPr fontId="1" type="noConversion"/>
  </si>
  <si>
    <t>95. 3.20</t>
    <phoneticPr fontId="1" type="noConversion"/>
  </si>
  <si>
    <t>95. 5.17</t>
    <phoneticPr fontId="1" type="noConversion"/>
  </si>
  <si>
    <t>97. 3.17</t>
    <phoneticPr fontId="1" type="noConversion"/>
  </si>
  <si>
    <t>98. 6.12</t>
    <phoneticPr fontId="1" type="noConversion"/>
  </si>
  <si>
    <t>94. 8. 3</t>
    <phoneticPr fontId="1" type="noConversion"/>
  </si>
  <si>
    <t>97. 6.21</t>
    <phoneticPr fontId="1" type="noConversion"/>
  </si>
  <si>
    <t>94.12.29</t>
    <phoneticPr fontId="1" type="noConversion"/>
  </si>
  <si>
    <t>97. 3.24</t>
    <phoneticPr fontId="1" type="noConversion"/>
  </si>
  <si>
    <t>99. 8. 5</t>
    <phoneticPr fontId="1" type="noConversion"/>
  </si>
  <si>
    <t>99. 7.31</t>
    <phoneticPr fontId="1" type="noConversion"/>
  </si>
  <si>
    <t>97. 3. 9</t>
    <phoneticPr fontId="1" type="noConversion"/>
  </si>
  <si>
    <t>98. 3. 2</t>
    <phoneticPr fontId="1" type="noConversion"/>
  </si>
  <si>
    <t>97. 7.29</t>
    <phoneticPr fontId="1" type="noConversion"/>
  </si>
  <si>
    <t>97.11.13</t>
    <phoneticPr fontId="1" type="noConversion"/>
  </si>
  <si>
    <t>95.12.24</t>
    <phoneticPr fontId="1" type="noConversion"/>
  </si>
  <si>
    <t>97. 4. 4</t>
    <phoneticPr fontId="1" type="noConversion"/>
  </si>
  <si>
    <t>98. 3.19</t>
    <phoneticPr fontId="1" type="noConversion"/>
  </si>
  <si>
    <t>98. 7. 3</t>
    <phoneticPr fontId="1" type="noConversion"/>
  </si>
  <si>
    <t>96. 9. 8</t>
    <phoneticPr fontId="1" type="noConversion"/>
  </si>
  <si>
    <t>99. 2.26</t>
    <phoneticPr fontId="1" type="noConversion"/>
  </si>
  <si>
    <t>98. 7. 9</t>
    <phoneticPr fontId="1" type="noConversion"/>
  </si>
  <si>
    <t>현화고 3</t>
    <phoneticPr fontId="1" type="noConversion"/>
  </si>
  <si>
    <t>99. 9.10</t>
    <phoneticPr fontId="1" type="noConversion"/>
  </si>
  <si>
    <t>85. 9.20
85. 6.27</t>
    <phoneticPr fontId="1" type="noConversion"/>
  </si>
  <si>
    <t>75. 3.16
77. 1.27</t>
    <phoneticPr fontId="1" type="noConversion"/>
  </si>
  <si>
    <t>88. 3.18
88. 4.23</t>
    <phoneticPr fontId="1" type="noConversion"/>
  </si>
  <si>
    <t>81. 3.13
87. 1.29</t>
    <phoneticPr fontId="1" type="noConversion"/>
  </si>
  <si>
    <t>70. 4.27
 78. 4. 9</t>
    <phoneticPr fontId="1" type="noConversion"/>
  </si>
  <si>
    <t>94.10. 8
94. 1. 7</t>
    <phoneticPr fontId="1" type="noConversion"/>
  </si>
  <si>
    <t>90. 5. 6
91. 7.17</t>
    <phoneticPr fontId="1" type="noConversion"/>
  </si>
  <si>
    <t>93. 1. 5
93. 2.16</t>
    <phoneticPr fontId="1" type="noConversion"/>
  </si>
  <si>
    <t>71. 1. 3
87. 2. 9</t>
    <phoneticPr fontId="1" type="noConversion"/>
  </si>
  <si>
    <t>96. 5.21
93. 9.27</t>
    <phoneticPr fontId="1" type="noConversion"/>
  </si>
  <si>
    <t>정창훈</t>
    <phoneticPr fontId="1" type="noConversion"/>
  </si>
  <si>
    <t>94.10.29</t>
    <phoneticPr fontId="1" type="noConversion"/>
  </si>
  <si>
    <t>86. 1. 8</t>
    <phoneticPr fontId="1" type="noConversion"/>
  </si>
  <si>
    <t>85. 9.17</t>
    <phoneticPr fontId="1" type="noConversion"/>
  </si>
  <si>
    <t>94. 3. 9</t>
    <phoneticPr fontId="1" type="noConversion"/>
  </si>
  <si>
    <t>81. 7.28</t>
    <phoneticPr fontId="1" type="noConversion"/>
  </si>
  <si>
    <t>96.10. 3</t>
    <phoneticPr fontId="1" type="noConversion"/>
  </si>
  <si>
    <t>93. 2. 8</t>
    <phoneticPr fontId="1" type="noConversion"/>
  </si>
  <si>
    <t>97. 8.18</t>
    <phoneticPr fontId="1" type="noConversion"/>
  </si>
  <si>
    <t>83. 1. 1</t>
    <phoneticPr fontId="1" type="noConversion"/>
  </si>
  <si>
    <t>95. 8.15</t>
    <phoneticPr fontId="1" type="noConversion"/>
  </si>
  <si>
    <t>97. 8. 7</t>
    <phoneticPr fontId="1" type="noConversion"/>
  </si>
  <si>
    <t>97. 9. 6</t>
    <phoneticPr fontId="1" type="noConversion"/>
  </si>
  <si>
    <t>98. 3.25</t>
    <phoneticPr fontId="1" type="noConversion"/>
  </si>
  <si>
    <t>93. 4.26</t>
    <phoneticPr fontId="1" type="noConversion"/>
  </si>
  <si>
    <t>97. 4. 1</t>
    <phoneticPr fontId="1" type="noConversion"/>
  </si>
  <si>
    <t>95.11. 3</t>
    <phoneticPr fontId="1" type="noConversion"/>
  </si>
  <si>
    <t>98. 6.17</t>
    <phoneticPr fontId="1" type="noConversion"/>
  </si>
  <si>
    <t>96.11.24</t>
    <phoneticPr fontId="1" type="noConversion"/>
  </si>
  <si>
    <t>96. 2. 6</t>
    <phoneticPr fontId="1" type="noConversion"/>
  </si>
  <si>
    <t>98. 6.17</t>
    <phoneticPr fontId="1" type="noConversion"/>
  </si>
  <si>
    <t>99. 3.18</t>
    <phoneticPr fontId="1" type="noConversion"/>
  </si>
  <si>
    <t>97. 5.22</t>
    <phoneticPr fontId="1" type="noConversion"/>
  </si>
  <si>
    <t>97.10.25</t>
    <phoneticPr fontId="1" type="noConversion"/>
  </si>
  <si>
    <t>99.10. 3</t>
    <phoneticPr fontId="1" type="noConversion"/>
  </si>
  <si>
    <t>00. 2. 7</t>
    <phoneticPr fontId="1" type="noConversion"/>
  </si>
  <si>
    <t>96. 4. 2</t>
    <phoneticPr fontId="1" type="noConversion"/>
  </si>
  <si>
    <t>98.11. 5</t>
    <phoneticPr fontId="1" type="noConversion"/>
  </si>
  <si>
    <t>99. 9. 9</t>
    <phoneticPr fontId="1" type="noConversion"/>
  </si>
  <si>
    <t>98. 9.30</t>
    <phoneticPr fontId="1" type="noConversion"/>
  </si>
  <si>
    <t>한국체대 4</t>
    <phoneticPr fontId="1" type="noConversion"/>
  </si>
  <si>
    <t>부산체고 3</t>
    <phoneticPr fontId="1" type="noConversion"/>
  </si>
  <si>
    <t>동아대 2</t>
    <phoneticPr fontId="1" type="noConversion"/>
  </si>
  <si>
    <t>해성고 3</t>
    <phoneticPr fontId="1" type="noConversion"/>
  </si>
  <si>
    <t>동아대 3</t>
    <phoneticPr fontId="1" type="noConversion"/>
  </si>
  <si>
    <t>해성고 1</t>
    <phoneticPr fontId="1" type="noConversion"/>
  </si>
  <si>
    <t>동아대 1</t>
    <phoneticPr fontId="1" type="noConversion"/>
  </si>
  <si>
    <t>채봉진
김동욱</t>
    <phoneticPr fontId="1" type="noConversion"/>
  </si>
  <si>
    <t>김성욱
양호엽</t>
    <phoneticPr fontId="1" type="noConversion"/>
  </si>
  <si>
    <t>김인섭
권진경</t>
    <phoneticPr fontId="1" type="noConversion"/>
  </si>
  <si>
    <t>이동규
백범균</t>
    <phoneticPr fontId="1" type="noConversion"/>
  </si>
  <si>
    <t>여수시청</t>
    <phoneticPr fontId="1" type="noConversion"/>
  </si>
  <si>
    <t>해운대구청</t>
    <phoneticPr fontId="1" type="noConversion"/>
  </si>
  <si>
    <t>평택시청</t>
    <phoneticPr fontId="1" type="noConversion"/>
  </si>
  <si>
    <t>보령시청</t>
    <phoneticPr fontId="1" type="noConversion"/>
  </si>
  <si>
    <t>83. 8. 8
80. 7. 6</t>
    <phoneticPr fontId="1" type="noConversion"/>
  </si>
  <si>
    <t>84.12.15
91 8.21</t>
    <phoneticPr fontId="1" type="noConversion"/>
  </si>
  <si>
    <t>84. 3.13
83.11.10</t>
    <phoneticPr fontId="1" type="noConversion"/>
  </si>
  <si>
    <t>90. 4.14
90. 1. 4</t>
    <phoneticPr fontId="1" type="noConversion"/>
  </si>
  <si>
    <t>여</t>
    <phoneticPr fontId="1" type="noConversion"/>
  </si>
  <si>
    <t>86. 5.18</t>
    <phoneticPr fontId="1" type="noConversion"/>
  </si>
  <si>
    <t>중부해양경비안전본부
해양체육단</t>
    <phoneticPr fontId="1" type="noConversion"/>
  </si>
  <si>
    <t>중부해양경비안전본부
해양체육단</t>
    <phoneticPr fontId="1" type="noConversion"/>
  </si>
  <si>
    <t>최종 업데이트</t>
    <phoneticPr fontId="1" type="noConversion"/>
  </si>
  <si>
    <t>김정곤</t>
    <phoneticPr fontId="1" type="noConversion"/>
  </si>
  <si>
    <t>경북도청</t>
    <phoneticPr fontId="1" type="noConversion"/>
  </si>
  <si>
    <t>진준오
김인수</t>
    <phoneticPr fontId="1" type="noConversion"/>
  </si>
  <si>
    <t>한국해양대</t>
    <phoneticPr fontId="1" type="noConversion"/>
  </si>
  <si>
    <t>구민재</t>
    <phoneticPr fontId="1" type="noConversion"/>
  </si>
  <si>
    <t>김영빈</t>
    <phoneticPr fontId="1" type="noConversion"/>
  </si>
  <si>
    <t>후포중학교 2</t>
    <phoneticPr fontId="1" type="noConversion"/>
  </si>
  <si>
    <t>박은재</t>
    <phoneticPr fontId="1" type="noConversion"/>
  </si>
  <si>
    <t>가고파초등학교</t>
    <phoneticPr fontId="1" type="noConversion"/>
  </si>
  <si>
    <t>서유준</t>
    <phoneticPr fontId="1" type="noConversion"/>
  </si>
  <si>
    <t>도천초등학교</t>
    <phoneticPr fontId="1" type="noConversion"/>
  </si>
  <si>
    <t>안빈</t>
    <phoneticPr fontId="1" type="noConversion"/>
  </si>
  <si>
    <t>후포중학교 3</t>
    <phoneticPr fontId="1" type="noConversion"/>
  </si>
  <si>
    <t>윤영재</t>
    <phoneticPr fontId="1" type="noConversion"/>
  </si>
  <si>
    <t>온산중학교 3</t>
    <phoneticPr fontId="1" type="noConversion"/>
  </si>
  <si>
    <t>이서준</t>
    <phoneticPr fontId="1" type="noConversion"/>
  </si>
  <si>
    <t>도원초등학교 6</t>
    <phoneticPr fontId="1" type="noConversion"/>
  </si>
  <si>
    <t>이신무</t>
    <phoneticPr fontId="1" type="noConversion"/>
  </si>
  <si>
    <t>안청초등학교 6</t>
    <phoneticPr fontId="1" type="noConversion"/>
  </si>
  <si>
    <t>이재학</t>
    <phoneticPr fontId="1" type="noConversion"/>
  </si>
  <si>
    <t>도원초등학교 4</t>
    <phoneticPr fontId="1" type="noConversion"/>
  </si>
  <si>
    <t>최준서</t>
    <phoneticPr fontId="1" type="noConversion"/>
  </si>
  <si>
    <t>최현서</t>
    <phoneticPr fontId="1" type="noConversion"/>
  </si>
  <si>
    <t>도원초등학교 6</t>
    <phoneticPr fontId="1" type="noConversion"/>
  </si>
  <si>
    <t>남</t>
    <phoneticPr fontId="1" type="noConversion"/>
  </si>
  <si>
    <t>이진환</t>
    <phoneticPr fontId="1" type="noConversion"/>
  </si>
  <si>
    <t>남</t>
    <phoneticPr fontId="1" type="noConversion"/>
  </si>
  <si>
    <t>공주대학교 1</t>
    <phoneticPr fontId="1" type="noConversion"/>
  </si>
  <si>
    <t>김태환</t>
    <phoneticPr fontId="1" type="noConversion"/>
  </si>
  <si>
    <t>남</t>
    <phoneticPr fontId="1" type="noConversion"/>
  </si>
  <si>
    <t>한국해양대학교</t>
    <phoneticPr fontId="1" type="noConversion"/>
  </si>
  <si>
    <t>황길수</t>
    <phoneticPr fontId="1" type="noConversion"/>
  </si>
  <si>
    <t>광주광역시체육회</t>
    <phoneticPr fontId="1" type="noConversion"/>
  </si>
  <si>
    <t>이민형</t>
    <phoneticPr fontId="1" type="noConversion"/>
  </si>
  <si>
    <t>남</t>
    <phoneticPr fontId="1" type="noConversion"/>
  </si>
  <si>
    <t>후포고등학교 1</t>
    <phoneticPr fontId="1" type="noConversion"/>
  </si>
  <si>
    <t>박동균</t>
    <phoneticPr fontId="1" type="noConversion"/>
  </si>
  <si>
    <t>남</t>
    <phoneticPr fontId="1" type="noConversion"/>
  </si>
  <si>
    <t>충남해양과학고</t>
    <phoneticPr fontId="1" type="noConversion"/>
  </si>
  <si>
    <t>민병호</t>
    <phoneticPr fontId="1" type="noConversion"/>
  </si>
  <si>
    <t>남</t>
    <phoneticPr fontId="1" type="noConversion"/>
  </si>
  <si>
    <t>한국해양대학교</t>
    <phoneticPr fontId="1" type="noConversion"/>
  </si>
  <si>
    <t>정건우</t>
    <phoneticPr fontId="1" type="noConversion"/>
  </si>
  <si>
    <t>동원고등학교 1</t>
    <phoneticPr fontId="1" type="noConversion"/>
  </si>
  <si>
    <t>김민기</t>
    <phoneticPr fontId="1" type="noConversion"/>
  </si>
  <si>
    <t>강릉원주대학교</t>
    <phoneticPr fontId="1" type="noConversion"/>
  </si>
  <si>
    <t>정인수</t>
    <phoneticPr fontId="1" type="noConversion"/>
  </si>
  <si>
    <t>부안제일고</t>
    <phoneticPr fontId="1" type="noConversion"/>
  </si>
  <si>
    <t>김호진</t>
    <phoneticPr fontId="1" type="noConversion"/>
  </si>
  <si>
    <t>동원고등학교 2</t>
    <phoneticPr fontId="1" type="noConversion"/>
  </si>
  <si>
    <t>김민수</t>
    <phoneticPr fontId="1" type="noConversion"/>
  </si>
  <si>
    <t>남</t>
    <phoneticPr fontId="1" type="noConversion"/>
  </si>
  <si>
    <t>대구체육고</t>
    <phoneticPr fontId="1" type="noConversion"/>
  </si>
  <si>
    <t>레이저 레이디얼 랭킹</t>
    <phoneticPr fontId="2" type="noConversion"/>
  </si>
  <si>
    <t>해군참모총장배</t>
    <phoneticPr fontId="1" type="noConversion"/>
  </si>
  <si>
    <t>이경진</t>
    <phoneticPr fontId="1" type="noConversion"/>
  </si>
  <si>
    <t>여</t>
    <phoneticPr fontId="1" type="noConversion"/>
  </si>
  <si>
    <t>한국해양대학교</t>
    <phoneticPr fontId="1" type="noConversion"/>
  </si>
  <si>
    <t>구현모</t>
    <phoneticPr fontId="1" type="noConversion"/>
  </si>
  <si>
    <t>오강택</t>
    <phoneticPr fontId="1" type="noConversion"/>
  </si>
  <si>
    <t>하성빈</t>
    <phoneticPr fontId="1" type="noConversion"/>
  </si>
  <si>
    <t>장근석</t>
    <phoneticPr fontId="1" type="noConversion"/>
  </si>
  <si>
    <t>김용민</t>
    <phoneticPr fontId="1" type="noConversion"/>
  </si>
  <si>
    <t>강릉명륜고</t>
    <phoneticPr fontId="1" type="noConversion"/>
  </si>
  <si>
    <r>
      <rPr>
        <b/>
        <sz val="10"/>
        <rFont val="굴림"/>
        <family val="3"/>
      </rPr>
      <t>대구체육고등학</t>
    </r>
    <phoneticPr fontId="1" type="noConversion"/>
  </si>
  <si>
    <r>
      <rPr>
        <b/>
        <sz val="10"/>
        <rFont val="굴림"/>
        <family val="3"/>
      </rPr>
      <t>화곡고등학교 3</t>
    </r>
    <phoneticPr fontId="1" type="noConversion"/>
  </si>
  <si>
    <r>
      <rPr>
        <b/>
        <sz val="10"/>
        <rFont val="굴림"/>
        <family val="3"/>
      </rPr>
      <t>여수고등학교 2</t>
    </r>
    <phoneticPr fontId="1" type="noConversion"/>
  </si>
  <si>
    <t>국가대표 3명 미참가</t>
    <phoneticPr fontId="1" type="noConversion"/>
  </si>
  <si>
    <t>국가대표 2명 미참가</t>
    <phoneticPr fontId="1" type="noConversion"/>
  </si>
  <si>
    <t>남</t>
    <phoneticPr fontId="1" type="noConversion"/>
  </si>
  <si>
    <t>남</t>
    <phoneticPr fontId="1" type="noConversion"/>
  </si>
  <si>
    <t>국가대표 2팀 미참가</t>
    <phoneticPr fontId="1" type="noConversion"/>
  </si>
  <si>
    <t>박인호
이동현</t>
    <phoneticPr fontId="1" type="noConversion"/>
  </si>
  <si>
    <t>대구시체육회</t>
    <phoneticPr fontId="1" type="noConversion"/>
  </si>
  <si>
    <t>신상민
이상민</t>
    <phoneticPr fontId="1" type="noConversion"/>
  </si>
  <si>
    <t>부안군청</t>
    <phoneticPr fontId="1" type="noConversion"/>
  </si>
  <si>
    <t>남</t>
    <phoneticPr fontId="1" type="noConversion"/>
  </si>
  <si>
    <t>박재완
최민제</t>
    <phoneticPr fontId="1" type="noConversion"/>
  </si>
  <si>
    <t>공주대학교 1</t>
    <phoneticPr fontId="1" type="noConversion"/>
  </si>
  <si>
    <t>협회장배</t>
    <phoneticPr fontId="1" type="noConversion"/>
  </si>
  <si>
    <t>협회장배</t>
    <phoneticPr fontId="1" type="noConversion"/>
  </si>
  <si>
    <t>협회장배</t>
    <phoneticPr fontId="1" type="noConversion"/>
  </si>
  <si>
    <t>해군참모총장배</t>
    <phoneticPr fontId="1" type="noConversion"/>
  </si>
  <si>
    <t>협회장배</t>
    <phoneticPr fontId="1" type="noConversion"/>
  </si>
  <si>
    <t>임성택</t>
    <phoneticPr fontId="1" type="noConversion"/>
  </si>
  <si>
    <t>남</t>
    <phoneticPr fontId="1" type="noConversion"/>
  </si>
  <si>
    <t>경북도청</t>
    <phoneticPr fontId="1" type="noConversion"/>
  </si>
  <si>
    <t>윤홍환</t>
    <phoneticPr fontId="1" type="noConversion"/>
  </si>
  <si>
    <t>광남고</t>
    <phoneticPr fontId="1" type="noConversion"/>
  </si>
  <si>
    <t>거제해성고 2</t>
    <phoneticPr fontId="1" type="noConversion"/>
  </si>
  <si>
    <t>이경환</t>
    <phoneticPr fontId="1" type="noConversion"/>
  </si>
  <si>
    <t>윤정현</t>
    <phoneticPr fontId="1" type="noConversion"/>
  </si>
  <si>
    <t>충남해양과학고</t>
    <phoneticPr fontId="1" type="noConversion"/>
  </si>
  <si>
    <t>이수환</t>
    <phoneticPr fontId="1" type="noConversion"/>
  </si>
  <si>
    <t>박민혁</t>
    <phoneticPr fontId="1" type="noConversion"/>
  </si>
  <si>
    <t>전북요트협회</t>
    <phoneticPr fontId="1" type="noConversion"/>
  </si>
  <si>
    <t>김승민</t>
    <phoneticPr fontId="1" type="noConversion"/>
  </si>
  <si>
    <t>광남고 2</t>
    <phoneticPr fontId="1" type="noConversion"/>
  </si>
  <si>
    <t>이효준</t>
    <phoneticPr fontId="1" type="noConversion"/>
  </si>
  <si>
    <t>하동균</t>
    <phoneticPr fontId="1" type="noConversion"/>
  </si>
  <si>
    <t>대구체고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</si>
  <si>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</si>
  <si>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</si>
  <si>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</si>
  <si>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</si>
  <si>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</si>
  <si>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</si>
  <si>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</si>
  <si>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</si>
  <si>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불참</t>
    <phoneticPr fontId="1" type="noConversion"/>
  </si>
  <si>
    <t>김해분성중학교</t>
    <phoneticPr fontId="1" type="noConversion"/>
  </si>
  <si>
    <t>남</t>
    <phoneticPr fontId="1" type="noConversion"/>
  </si>
  <si>
    <t>00. 1. 12</t>
    <phoneticPr fontId="1" type="noConversion"/>
  </si>
  <si>
    <t>03. 9. 17</t>
    <phoneticPr fontId="1" type="noConversion"/>
  </si>
  <si>
    <t>03. 10. 21</t>
    <phoneticPr fontId="1" type="noConversion"/>
  </si>
  <si>
    <t>03. 4. 18</t>
    <phoneticPr fontId="1" type="noConversion"/>
  </si>
  <si>
    <t>05. 12. 13</t>
    <phoneticPr fontId="1" type="noConversion"/>
  </si>
  <si>
    <t>02. 1. 25</t>
    <phoneticPr fontId="1" type="noConversion"/>
  </si>
  <si>
    <t>00. 4. 25</t>
    <phoneticPr fontId="1" type="noConversion"/>
  </si>
  <si>
    <t>03. 5. 3</t>
    <phoneticPr fontId="1" type="noConversion"/>
  </si>
  <si>
    <t>03. 9. 28</t>
    <phoneticPr fontId="1" type="noConversion"/>
  </si>
  <si>
    <t>02. 3. 15</t>
    <phoneticPr fontId="1" type="noConversion"/>
  </si>
  <si>
    <t>78. 5. 9</t>
    <phoneticPr fontId="1" type="noConversion"/>
  </si>
  <si>
    <t>96. 4. 9</t>
    <phoneticPr fontId="1" type="noConversion"/>
  </si>
  <si>
    <t>96. 12. 24</t>
    <phoneticPr fontId="1" type="noConversion"/>
  </si>
  <si>
    <t>91. 3. 6</t>
    <phoneticPr fontId="1" type="noConversion"/>
  </si>
  <si>
    <t>99. 3. 18</t>
    <phoneticPr fontId="1" type="noConversion"/>
  </si>
  <si>
    <t>98. 7. 1</t>
    <phoneticPr fontId="1" type="noConversion"/>
  </si>
  <si>
    <t>96. 9. 12</t>
    <phoneticPr fontId="1" type="noConversion"/>
  </si>
  <si>
    <t>98. 8. 28</t>
    <phoneticPr fontId="1" type="noConversion"/>
  </si>
  <si>
    <t>93. 2. 24</t>
    <phoneticPr fontId="1" type="noConversion"/>
  </si>
  <si>
    <t>99. 2. 2</t>
    <phoneticPr fontId="1" type="noConversion"/>
  </si>
  <si>
    <t>98. 7. 14</t>
    <phoneticPr fontId="1" type="noConversion"/>
  </si>
  <si>
    <t>99. 9. 16</t>
    <phoneticPr fontId="1" type="noConversion"/>
  </si>
  <si>
    <t>93. 9. 27</t>
    <phoneticPr fontId="1" type="noConversion"/>
  </si>
  <si>
    <t>98. 7. 5</t>
    <phoneticPr fontId="1" type="noConversion"/>
  </si>
  <si>
    <t>97. 3. 24</t>
    <phoneticPr fontId="1" type="noConversion"/>
  </si>
  <si>
    <t>97. 6. 21</t>
    <phoneticPr fontId="1" type="noConversion"/>
  </si>
  <si>
    <t>98. 12. 14</t>
    <phoneticPr fontId="1" type="noConversion"/>
  </si>
  <si>
    <t>98. 9. 7</t>
    <phoneticPr fontId="1" type="noConversion"/>
  </si>
  <si>
    <t>87. 2. 28
89. 7. 3</t>
    <phoneticPr fontId="1" type="noConversion"/>
  </si>
  <si>
    <t>85. 9. 21
91. 11. 5</t>
    <phoneticPr fontId="1" type="noConversion"/>
  </si>
  <si>
    <t>96. 10. 7
95. 3. 12</t>
    <phoneticPr fontId="1" type="noConversion"/>
  </si>
  <si>
    <t>부산체고</t>
    <phoneticPr fontId="1" type="noConversion"/>
  </si>
  <si>
    <t>90. 12. 12</t>
    <phoneticPr fontId="1" type="noConversion"/>
  </si>
  <si>
    <t>98. 5. 9</t>
    <phoneticPr fontId="1" type="noConversion"/>
  </si>
  <si>
    <t>87. 8. 6</t>
    <phoneticPr fontId="1" type="noConversion"/>
  </si>
  <si>
    <t>광남고 2</t>
    <phoneticPr fontId="1" type="noConversion"/>
  </si>
  <si>
    <t>98. 11. 14</t>
    <phoneticPr fontId="1" type="noConversion"/>
  </si>
  <si>
    <t>97. 10. 9</t>
    <phoneticPr fontId="1" type="noConversion"/>
  </si>
  <si>
    <t>96. 8. 14</t>
    <phoneticPr fontId="1" type="noConversion"/>
  </si>
  <si>
    <t>98. 2. 12</t>
    <phoneticPr fontId="1" type="noConversion"/>
  </si>
  <si>
    <t>98. 10. 19</t>
    <phoneticPr fontId="1" type="noConversion"/>
  </si>
  <si>
    <t>부산체고 1</t>
    <phoneticPr fontId="1" type="noConversion"/>
  </si>
  <si>
    <t>99. 1. 27</t>
    <phoneticPr fontId="1" type="noConversion"/>
  </si>
  <si>
    <t>95. 8. 24
96. 9.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</si>
</sst>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"/>
    <numFmt numFmtId="177" formatCode="mm&quot;월&quot;\ dd&quot;일&quot;"/>
    <numFmt numFmtId="178" formatCode="###0;###0"/>
    <numFmt numFmtId="179" formatCode="###&quot;척&quot;"/>
    <numFmt numFmtId="180" formatCode="###&quot;&quot;"/>
    <numFmt numFmtId="181" formatCode="0_);[Red]\(0\)"/>
    <numFmt numFmtId="182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left" vertical="center" indent="2"/>
    </xf>
    <xf numFmtId="0" fontId="6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top" wrapText="1"/>
    </xf>
    <xf numFmtId="178" fontId="10" fillId="0" borderId="2" xfId="0" applyNumberFormat="1" applyFont="1" applyFill="1" applyBorder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177" fontId="6" fillId="0" borderId="0" xfId="0" applyNumberFormat="1" applyFont="1" applyBorder="1" applyAlignment="1">
      <alignment horizontal="left" vertical="center"/>
    </xf>
    <xf numFmtId="178" fontId="9" fillId="2" borderId="1" xfId="0" applyNumberFormat="1" applyFont="1" applyFill="1" applyBorder="1" applyAlignment="1">
      <alignment horizontal="center" vertical="top" wrapText="1"/>
    </xf>
    <xf numFmtId="179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horizontal="center" vertical="top" wrapText="1"/>
    </xf>
    <xf numFmtId="178" fontId="9" fillId="0" borderId="4" xfId="0" applyNumberFormat="1" applyFont="1" applyFill="1" applyBorder="1" applyAlignment="1">
      <alignment horizontal="center" vertical="top" wrapText="1"/>
    </xf>
    <xf numFmtId="178" fontId="10" fillId="0" borderId="14" xfId="0" applyNumberFormat="1" applyFont="1" applyFill="1" applyBorder="1" applyAlignment="1">
      <alignment horizontal="center" vertical="top" wrapText="1"/>
    </xf>
    <xf numFmtId="0" fontId="5" fillId="0" borderId="4" xfId="0" applyNumberFormat="1" applyFont="1" applyFill="1" applyBorder="1" applyAlignment="1">
      <alignment horizontal="center" vertical="center"/>
    </xf>
    <xf numFmtId="178" fontId="10" fillId="0" borderId="0" xfId="0" applyNumberFormat="1" applyFont="1" applyFill="1" applyBorder="1" applyAlignment="1">
      <alignment horizontal="center" vertical="top" wrapText="1"/>
    </xf>
    <xf numFmtId="178" fontId="10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8" fontId="9" fillId="2" borderId="1" xfId="0" applyNumberFormat="1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81" fontId="11" fillId="0" borderId="1" xfId="0" applyNumberFormat="1" applyFont="1" applyFill="1" applyBorder="1" applyAlignment="1">
      <alignment horizontal="center" vertical="center"/>
    </xf>
    <xf numFmtId="182" fontId="11" fillId="0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indent="2"/>
    </xf>
    <xf numFmtId="0" fontId="6" fillId="0" borderId="1" xfId="0" applyNumberFormat="1" applyFont="1" applyBorder="1" applyAlignment="1">
      <alignment horizontal="center" vertical="center"/>
    </xf>
    <xf numFmtId="178" fontId="10" fillId="0" borderId="17" xfId="0" applyNumberFormat="1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178" fontId="9" fillId="3" borderId="1" xfId="0" applyNumberFormat="1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indent="2"/>
    </xf>
    <xf numFmtId="0" fontId="6" fillId="0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2" xfId="0" applyNumberFormat="1" applyFont="1" applyFill="1" applyBorder="1" applyAlignment="1">
      <alignment horizontal="center" vertical="center"/>
    </xf>
    <xf numFmtId="0" fontId="6" fillId="3" borderId="11" xfId="0" applyNumberFormat="1" applyFont="1" applyFill="1" applyBorder="1" applyAlignment="1">
      <alignment horizontal="center" vertical="center"/>
    </xf>
    <xf numFmtId="0" fontId="4" fillId="3" borderId="10" xfId="1" applyNumberFormat="1" applyFont="1" applyFill="1" applyBorder="1" applyAlignment="1">
      <alignment horizontal="center" vertical="center"/>
    </xf>
    <xf numFmtId="0" fontId="4" fillId="3" borderId="11" xfId="1" applyNumberFormat="1" applyFont="1" applyFill="1" applyBorder="1" applyAlignment="1">
      <alignment horizontal="center" vertical="center"/>
    </xf>
    <xf numFmtId="0" fontId="4" fillId="3" borderId="12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217715</xdr:colOff>
      <xdr:row>0</xdr:row>
      <xdr:rowOff>90714</xdr:rowOff>
    </xdr:from>
    <xdr:to>
      <xdr:col>9</xdr:col>
      <xdr:colOff>281215</xdr:colOff>
      <xdr:row>2</xdr:row>
      <xdr:rowOff>45357</xdr:rowOff>
    </xdr:to>
    <xdr:sp macro="" textlink="">
      <xdr:nvSpPr>
        <xdr:cNvPr id="2" name="TextBox 1"/>
        <xdr:cNvSpPr txBox="1"/>
      </xdr:nvSpPr>
      <xdr:spPr>
        <a:xfrm>
          <a:off x="2276929" y="90714"/>
          <a:ext cx="4399643" cy="607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•2018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아시안게임 참가 연령 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(2003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년 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월 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일 이후 출생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남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1, 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여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</a:p>
        <a:p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•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나이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/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성별 무관 최고 랭킹 선수</a:t>
          </a:r>
          <a:r>
            <a:rPr lang="en-US" altLang="ko-KR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1</a:t>
          </a:r>
          <a:r>
            <a:rPr lang="ko-KR" altLang="en-US" sz="1100" b="0" i="0" u="none" strike="noStrike" baseline="0" smtClean="0">
              <a:solidFill>
                <a:schemeClr val="dk1"/>
              </a:solidFill>
              <a:latin typeface="+mn-lt"/>
              <a:ea typeface="+mn-ea"/>
              <a:cs typeface="+mn-cs"/>
            </a:rPr>
            <a:t>명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26"/>
  <sheetViews>
    <sheetView tabSelected="1" zoomScale="55" zoomScaleNormal="55" zoomScaleSheetLayoutView="85" workbookViewId="0">
      <selection activeCell="B12" sqref="B12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1.082031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110</v>
      </c>
      <c r="B1" s="6"/>
    </row>
    <row r="2" spans="1:36" ht="25.5" x14ac:dyDescent="0.45">
      <c r="A2" s="6" t="s">
        <v>109</v>
      </c>
      <c r="B2" s="6"/>
      <c r="C2" s="6"/>
    </row>
    <row r="3" spans="1:36" x14ac:dyDescent="0.45">
      <c r="A3" s="55" t="s">
        <v>408</v>
      </c>
      <c r="C3" s="30">
        <v>42128</v>
      </c>
    </row>
    <row r="4" spans="1:36" s="5" customFormat="1" ht="17.5" customHeight="1" x14ac:dyDescent="0.45">
      <c r="A4" s="81" t="s">
        <v>0</v>
      </c>
      <c r="B4" s="89" t="s">
        <v>115</v>
      </c>
      <c r="C4" s="81" t="s">
        <v>104</v>
      </c>
      <c r="D4" s="81" t="s">
        <v>1</v>
      </c>
      <c r="E4" s="82" t="s">
        <v>111</v>
      </c>
      <c r="F4" s="85" t="s">
        <v>113</v>
      </c>
      <c r="G4" s="88" t="s">
        <v>112</v>
      </c>
      <c r="H4" s="9"/>
      <c r="I4" s="80" t="s">
        <v>22</v>
      </c>
      <c r="J4" s="80"/>
      <c r="K4" s="80"/>
      <c r="L4" s="11"/>
      <c r="M4" s="79" t="s">
        <v>25</v>
      </c>
      <c r="N4" s="79"/>
      <c r="O4" s="79"/>
      <c r="P4" s="8"/>
      <c r="Q4" s="79" t="s">
        <v>463</v>
      </c>
      <c r="R4" s="79"/>
      <c r="S4" s="79"/>
      <c r="T4" s="8"/>
      <c r="U4" s="79" t="s">
        <v>26</v>
      </c>
      <c r="V4" s="79"/>
      <c r="W4" s="79"/>
      <c r="X4" s="9"/>
      <c r="Y4" s="80" t="s">
        <v>27</v>
      </c>
      <c r="Z4" s="80"/>
      <c r="AA4" s="80"/>
      <c r="AB4" s="11"/>
      <c r="AC4" s="79"/>
      <c r="AD4" s="79"/>
      <c r="AE4" s="79"/>
      <c r="AF4" s="8"/>
      <c r="AG4" s="79"/>
      <c r="AH4" s="79"/>
      <c r="AI4" s="79"/>
      <c r="AJ4" s="8"/>
    </row>
    <row r="5" spans="1:36" s="5" customFormat="1" ht="17.5" customHeight="1" x14ac:dyDescent="0.45">
      <c r="A5" s="81"/>
      <c r="B5" s="83"/>
      <c r="C5" s="81"/>
      <c r="D5" s="81"/>
      <c r="E5" s="83"/>
      <c r="F5" s="86"/>
      <c r="G5" s="81"/>
      <c r="H5" s="9"/>
      <c r="I5" s="80" t="s">
        <v>114</v>
      </c>
      <c r="J5" s="80"/>
      <c r="K5" s="32">
        <v>36</v>
      </c>
      <c r="L5" s="11"/>
      <c r="M5" s="80" t="s">
        <v>114</v>
      </c>
      <c r="N5" s="80"/>
      <c r="O5" s="32">
        <v>52</v>
      </c>
      <c r="P5" s="8"/>
      <c r="Q5" s="80" t="s">
        <v>114</v>
      </c>
      <c r="R5" s="80"/>
      <c r="S5" s="32">
        <v>60</v>
      </c>
      <c r="T5" s="8"/>
      <c r="U5" s="80" t="s">
        <v>114</v>
      </c>
      <c r="V5" s="80"/>
      <c r="W5" s="32"/>
      <c r="X5" s="9"/>
      <c r="Y5" s="80" t="s">
        <v>114</v>
      </c>
      <c r="Z5" s="80"/>
      <c r="AA5" s="32"/>
      <c r="AB5" s="11"/>
      <c r="AC5" s="80" t="s">
        <v>114</v>
      </c>
      <c r="AD5" s="80"/>
      <c r="AE5" s="32"/>
      <c r="AF5" s="8"/>
      <c r="AG5" s="80" t="s">
        <v>114</v>
      </c>
      <c r="AH5" s="80"/>
      <c r="AI5" s="32"/>
      <c r="AJ5" s="8"/>
    </row>
    <row r="6" spans="1:36" s="5" customFormat="1" x14ac:dyDescent="0.45">
      <c r="A6" s="81"/>
      <c r="B6" s="84"/>
      <c r="C6" s="81"/>
      <c r="D6" s="81"/>
      <c r="E6" s="84"/>
      <c r="F6" s="87"/>
      <c r="G6" s="81"/>
      <c r="H6" s="9"/>
      <c r="I6" s="15" t="s">
        <v>106</v>
      </c>
      <c r="J6" s="15" t="s">
        <v>23</v>
      </c>
      <c r="K6" s="15" t="s">
        <v>24</v>
      </c>
      <c r="L6" s="12"/>
      <c r="M6" s="15" t="s">
        <v>106</v>
      </c>
      <c r="N6" s="15" t="s">
        <v>23</v>
      </c>
      <c r="O6" s="15" t="s">
        <v>24</v>
      </c>
      <c r="P6" s="12"/>
      <c r="Q6" s="15" t="s">
        <v>107</v>
      </c>
      <c r="R6" s="15" t="s">
        <v>23</v>
      </c>
      <c r="S6" s="15" t="s">
        <v>24</v>
      </c>
      <c r="T6" s="12"/>
      <c r="U6" s="15" t="s">
        <v>106</v>
      </c>
      <c r="V6" s="15" t="s">
        <v>23</v>
      </c>
      <c r="W6" s="15" t="s">
        <v>24</v>
      </c>
      <c r="X6" s="9"/>
      <c r="Y6" s="15" t="s">
        <v>108</v>
      </c>
      <c r="Z6" s="15" t="s">
        <v>23</v>
      </c>
      <c r="AA6" s="15" t="s">
        <v>24</v>
      </c>
      <c r="AB6" s="12"/>
      <c r="AC6" s="15" t="s">
        <v>108</v>
      </c>
      <c r="AD6" s="15" t="s">
        <v>23</v>
      </c>
      <c r="AE6" s="15" t="s">
        <v>24</v>
      </c>
      <c r="AF6" s="12"/>
      <c r="AG6" s="15" t="s">
        <v>108</v>
      </c>
      <c r="AH6" s="15" t="s">
        <v>23</v>
      </c>
      <c r="AI6" s="15" t="s">
        <v>24</v>
      </c>
      <c r="AJ6" s="12"/>
    </row>
    <row r="7" spans="1:36" s="5" customFormat="1" x14ac:dyDescent="0.45">
      <c r="A7" s="28" t="s">
        <v>3</v>
      </c>
      <c r="B7" s="28" t="s">
        <v>116</v>
      </c>
      <c r="C7" s="28" t="s">
        <v>128</v>
      </c>
      <c r="D7" s="28" t="s">
        <v>33</v>
      </c>
      <c r="E7" s="28">
        <f t="shared" ref="E7:E38" si="0">RANK(F7,$F$7:$F$126)+SUMPRODUCT(($F$7:$F$126=F7)*($G$7:$G$126&lt;G7))</f>
        <v>1</v>
      </c>
      <c r="F7" s="29">
        <f t="shared" ref="F7:F38" si="1">K7+O7+S7+W7+AA7+AE7+AI7</f>
        <v>142</v>
      </c>
      <c r="G7" s="31">
        <f t="shared" ref="G7:G38" si="2">I7+M7+Q7+U7+Y7+AC7+AG7</f>
        <v>73</v>
      </c>
      <c r="H7" s="24"/>
      <c r="I7" s="23">
        <v>10</v>
      </c>
      <c r="J7" s="19">
        <f>IFERROR(RANK(I7,I$7:I$126,1),#REF!+1)</f>
        <v>1</v>
      </c>
      <c r="K7" s="19">
        <f>$K$5+1-J7</f>
        <v>36</v>
      </c>
      <c r="L7" s="20"/>
      <c r="M7" s="23">
        <v>34</v>
      </c>
      <c r="N7" s="23">
        <v>5</v>
      </c>
      <c r="O7" s="19">
        <f t="shared" ref="O7:O50" si="3">$O$5+1-N7</f>
        <v>48</v>
      </c>
      <c r="P7" s="14"/>
      <c r="Q7" s="77">
        <v>29</v>
      </c>
      <c r="R7" s="77">
        <v>3</v>
      </c>
      <c r="S7" s="58">
        <f t="shared" ref="S7:S36" si="4">$S$5+1-R7</f>
        <v>58</v>
      </c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x14ac:dyDescent="0.45">
      <c r="A8" s="17" t="s">
        <v>6</v>
      </c>
      <c r="B8" s="17" t="s">
        <v>174</v>
      </c>
      <c r="C8" s="17" t="s">
        <v>118</v>
      </c>
      <c r="D8" s="17" t="s">
        <v>33</v>
      </c>
      <c r="E8" s="17">
        <f t="shared" si="0"/>
        <v>2</v>
      </c>
      <c r="F8" s="25">
        <f t="shared" si="1"/>
        <v>135</v>
      </c>
      <c r="G8" s="27">
        <f t="shared" si="2"/>
        <v>114</v>
      </c>
      <c r="H8" s="24"/>
      <c r="I8" s="23">
        <v>35</v>
      </c>
      <c r="J8" s="19">
        <f>IFERROR(RANK(I8,I$7:I$126,1),#REF!+1)</f>
        <v>4</v>
      </c>
      <c r="K8" s="19">
        <f>$K$5+1-J8</f>
        <v>33</v>
      </c>
      <c r="L8" s="20"/>
      <c r="M8" s="23">
        <v>45</v>
      </c>
      <c r="N8" s="40">
        <v>7</v>
      </c>
      <c r="O8" s="19">
        <f t="shared" si="3"/>
        <v>46</v>
      </c>
      <c r="P8" s="14"/>
      <c r="Q8" s="77">
        <v>34</v>
      </c>
      <c r="R8" s="77">
        <v>5</v>
      </c>
      <c r="S8" s="58">
        <f t="shared" si="4"/>
        <v>56</v>
      </c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x14ac:dyDescent="0.45">
      <c r="A9" s="17" t="s">
        <v>8</v>
      </c>
      <c r="B9" s="17" t="s">
        <v>174</v>
      </c>
      <c r="C9" s="17" t="s">
        <v>117</v>
      </c>
      <c r="D9" s="17" t="s">
        <v>49</v>
      </c>
      <c r="E9" s="17">
        <f t="shared" si="0"/>
        <v>3</v>
      </c>
      <c r="F9" s="25">
        <f t="shared" si="1"/>
        <v>132</v>
      </c>
      <c r="G9" s="27">
        <f t="shared" si="2"/>
        <v>125</v>
      </c>
      <c r="H9" s="24"/>
      <c r="I9" s="23">
        <v>23</v>
      </c>
      <c r="J9" s="19">
        <f>IFERROR(RANK(I9,I$7:I$126,1),#REF!+1)</f>
        <v>2</v>
      </c>
      <c r="K9" s="19">
        <f>$K$5+1-J9</f>
        <v>35</v>
      </c>
      <c r="L9" s="20"/>
      <c r="M9" s="67">
        <v>50</v>
      </c>
      <c r="N9" s="18">
        <v>8</v>
      </c>
      <c r="O9" s="19">
        <f t="shared" si="3"/>
        <v>45</v>
      </c>
      <c r="P9" s="14"/>
      <c r="Q9" s="77">
        <v>52</v>
      </c>
      <c r="R9" s="77">
        <v>9</v>
      </c>
      <c r="S9" s="58">
        <f t="shared" si="4"/>
        <v>52</v>
      </c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x14ac:dyDescent="0.45">
      <c r="A10" s="17" t="s">
        <v>3</v>
      </c>
      <c r="B10" s="17" t="s">
        <v>174</v>
      </c>
      <c r="C10" s="17" t="s">
        <v>119</v>
      </c>
      <c r="D10" s="17" t="s">
        <v>34</v>
      </c>
      <c r="E10" s="17">
        <f t="shared" si="0"/>
        <v>4</v>
      </c>
      <c r="F10" s="25">
        <f t="shared" si="1"/>
        <v>128</v>
      </c>
      <c r="G10" s="27">
        <f t="shared" si="2"/>
        <v>160</v>
      </c>
      <c r="H10" s="24"/>
      <c r="I10" s="23">
        <v>29</v>
      </c>
      <c r="J10" s="19">
        <f>IFERROR(RANK(I10,I$7:I$126,1),#REF!+1)</f>
        <v>3</v>
      </c>
      <c r="K10" s="19">
        <f>$K$5+1-J10</f>
        <v>34</v>
      </c>
      <c r="L10" s="20"/>
      <c r="M10" s="23">
        <v>52</v>
      </c>
      <c r="N10" s="23">
        <v>9</v>
      </c>
      <c r="O10" s="19">
        <f t="shared" si="3"/>
        <v>44</v>
      </c>
      <c r="P10" s="14"/>
      <c r="Q10" s="77">
        <v>79</v>
      </c>
      <c r="R10" s="77">
        <v>11</v>
      </c>
      <c r="S10" s="58">
        <f t="shared" si="4"/>
        <v>50</v>
      </c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7" t="s">
        <v>15</v>
      </c>
      <c r="B11" s="17" t="s">
        <v>174</v>
      </c>
      <c r="C11" s="17" t="s">
        <v>120</v>
      </c>
      <c r="D11" s="17" t="s">
        <v>30</v>
      </c>
      <c r="E11" s="17">
        <f t="shared" si="0"/>
        <v>5</v>
      </c>
      <c r="F11" s="25">
        <f t="shared" si="1"/>
        <v>119</v>
      </c>
      <c r="G11" s="27">
        <f t="shared" si="2"/>
        <v>199</v>
      </c>
      <c r="H11" s="24"/>
      <c r="I11" s="23">
        <v>43</v>
      </c>
      <c r="J11" s="19">
        <f>IFERROR(RANK(I11,I$7:I$126,1),#REF!+1)</f>
        <v>6</v>
      </c>
      <c r="K11" s="19">
        <f>$K$5+1-J11</f>
        <v>31</v>
      </c>
      <c r="L11" s="20"/>
      <c r="M11" s="18">
        <v>68</v>
      </c>
      <c r="N11" s="18">
        <v>13</v>
      </c>
      <c r="O11" s="19">
        <f t="shared" si="3"/>
        <v>40</v>
      </c>
      <c r="P11" s="14"/>
      <c r="Q11" s="77">
        <v>88</v>
      </c>
      <c r="R11" s="77">
        <v>13</v>
      </c>
      <c r="S11" s="58">
        <f t="shared" si="4"/>
        <v>48</v>
      </c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7" t="s">
        <v>2</v>
      </c>
      <c r="B12" s="17" t="s">
        <v>174</v>
      </c>
      <c r="C12" s="17" t="s">
        <v>146</v>
      </c>
      <c r="D12" s="17" t="s">
        <v>83</v>
      </c>
      <c r="E12" s="17">
        <f t="shared" si="0"/>
        <v>6</v>
      </c>
      <c r="F12" s="25">
        <f t="shared" si="1"/>
        <v>112</v>
      </c>
      <c r="G12" s="27">
        <f t="shared" si="2"/>
        <v>15</v>
      </c>
      <c r="H12" s="24"/>
      <c r="I12" s="21"/>
      <c r="J12" s="19" t="s">
        <v>518</v>
      </c>
      <c r="K12" s="19"/>
      <c r="L12" s="20"/>
      <c r="M12" s="18">
        <v>7</v>
      </c>
      <c r="N12" s="18">
        <v>1</v>
      </c>
      <c r="O12" s="19">
        <f t="shared" si="3"/>
        <v>52</v>
      </c>
      <c r="P12" s="14"/>
      <c r="Q12" s="77">
        <v>8</v>
      </c>
      <c r="R12" s="77">
        <v>1</v>
      </c>
      <c r="S12" s="58">
        <f t="shared" si="4"/>
        <v>60</v>
      </c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x14ac:dyDescent="0.45">
      <c r="A13" s="17" t="s">
        <v>17</v>
      </c>
      <c r="B13" s="17" t="s">
        <v>174</v>
      </c>
      <c r="C13" s="17" t="s">
        <v>130</v>
      </c>
      <c r="D13" s="17" t="s">
        <v>89</v>
      </c>
      <c r="E13" s="17">
        <f t="shared" si="0"/>
        <v>7</v>
      </c>
      <c r="F13" s="25">
        <f t="shared" si="1"/>
        <v>109</v>
      </c>
      <c r="G13" s="27">
        <f t="shared" si="2"/>
        <v>37</v>
      </c>
      <c r="H13" s="24"/>
      <c r="I13" s="21"/>
      <c r="J13" s="19" t="s">
        <v>518</v>
      </c>
      <c r="K13" s="19"/>
      <c r="L13" s="20"/>
      <c r="M13" s="18">
        <v>20</v>
      </c>
      <c r="N13" s="18">
        <v>3</v>
      </c>
      <c r="O13" s="19">
        <f t="shared" si="3"/>
        <v>50</v>
      </c>
      <c r="P13" s="14"/>
      <c r="Q13" s="77">
        <v>17</v>
      </c>
      <c r="R13" s="77">
        <v>2</v>
      </c>
      <c r="S13" s="58">
        <f t="shared" si="4"/>
        <v>59</v>
      </c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x14ac:dyDescent="0.45">
      <c r="A14" s="28" t="s">
        <v>59</v>
      </c>
      <c r="B14" s="28" t="s">
        <v>174</v>
      </c>
      <c r="C14" s="28" t="s">
        <v>125</v>
      </c>
      <c r="D14" s="28" t="s">
        <v>60</v>
      </c>
      <c r="E14" s="28">
        <f t="shared" si="0"/>
        <v>8</v>
      </c>
      <c r="F14" s="29">
        <f t="shared" si="1"/>
        <v>109</v>
      </c>
      <c r="G14" s="31">
        <f t="shared" si="2"/>
        <v>240</v>
      </c>
      <c r="H14" s="24"/>
      <c r="I14" s="23">
        <v>68</v>
      </c>
      <c r="J14" s="19">
        <f>IFERROR(RANK(I14,I$7:I$126,1),#REF!+1)</f>
        <v>12</v>
      </c>
      <c r="K14" s="19">
        <f>$K$5+1-J14</f>
        <v>25</v>
      </c>
      <c r="L14" s="20"/>
      <c r="M14" s="18">
        <v>98</v>
      </c>
      <c r="N14" s="18">
        <v>20</v>
      </c>
      <c r="O14" s="19">
        <f t="shared" si="3"/>
        <v>33</v>
      </c>
      <c r="P14" s="14"/>
      <c r="Q14" s="77">
        <v>74</v>
      </c>
      <c r="R14" s="77">
        <v>10</v>
      </c>
      <c r="S14" s="58">
        <f t="shared" si="4"/>
        <v>51</v>
      </c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x14ac:dyDescent="0.45">
      <c r="A15" s="17" t="s">
        <v>82</v>
      </c>
      <c r="B15" s="17" t="s">
        <v>175</v>
      </c>
      <c r="C15" s="17" t="s">
        <v>129</v>
      </c>
      <c r="D15" s="17" t="s">
        <v>83</v>
      </c>
      <c r="E15" s="17">
        <f t="shared" si="0"/>
        <v>9</v>
      </c>
      <c r="F15" s="25">
        <f t="shared" si="1"/>
        <v>108</v>
      </c>
      <c r="G15" s="27">
        <f t="shared" si="2"/>
        <v>50</v>
      </c>
      <c r="H15" s="24"/>
      <c r="I15" s="21"/>
      <c r="J15" s="19" t="s">
        <v>518</v>
      </c>
      <c r="K15" s="19"/>
      <c r="L15" s="20"/>
      <c r="M15" s="18">
        <v>17</v>
      </c>
      <c r="N15" s="18">
        <v>2</v>
      </c>
      <c r="O15" s="19">
        <f t="shared" si="3"/>
        <v>51</v>
      </c>
      <c r="P15" s="14"/>
      <c r="Q15" s="77">
        <v>33</v>
      </c>
      <c r="R15" s="77">
        <v>4</v>
      </c>
      <c r="S15" s="58">
        <f t="shared" si="4"/>
        <v>57</v>
      </c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x14ac:dyDescent="0.45">
      <c r="A16" s="17" t="s">
        <v>5</v>
      </c>
      <c r="B16" s="17" t="s">
        <v>174</v>
      </c>
      <c r="C16" s="17" t="s">
        <v>121</v>
      </c>
      <c r="D16" s="17" t="s">
        <v>41</v>
      </c>
      <c r="E16" s="17">
        <f t="shared" si="0"/>
        <v>10</v>
      </c>
      <c r="F16" s="25">
        <f t="shared" si="1"/>
        <v>107</v>
      </c>
      <c r="G16" s="27">
        <f t="shared" si="2"/>
        <v>251</v>
      </c>
      <c r="H16" s="24"/>
      <c r="I16" s="23">
        <v>58</v>
      </c>
      <c r="J16" s="19">
        <f>IFERROR(RANK(I16,I$7:I$126,1),#REF!+1)</f>
        <v>10</v>
      </c>
      <c r="K16" s="19">
        <f>$K$5+1-J16</f>
        <v>27</v>
      </c>
      <c r="L16" s="20"/>
      <c r="M16" s="18">
        <v>84</v>
      </c>
      <c r="N16" s="18">
        <v>16</v>
      </c>
      <c r="O16" s="19">
        <f t="shared" si="3"/>
        <v>37</v>
      </c>
      <c r="P16" s="14"/>
      <c r="Q16" s="77">
        <v>109</v>
      </c>
      <c r="R16" s="77">
        <v>18</v>
      </c>
      <c r="S16" s="58">
        <f t="shared" si="4"/>
        <v>43</v>
      </c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x14ac:dyDescent="0.45">
      <c r="A17" s="17" t="s">
        <v>18</v>
      </c>
      <c r="B17" s="17" t="s">
        <v>174</v>
      </c>
      <c r="C17" s="17" t="s">
        <v>132</v>
      </c>
      <c r="D17" s="17" t="s">
        <v>102</v>
      </c>
      <c r="E17" s="17">
        <f t="shared" si="0"/>
        <v>11</v>
      </c>
      <c r="F17" s="25">
        <f t="shared" si="1"/>
        <v>103</v>
      </c>
      <c r="G17" s="27">
        <f t="shared" si="2"/>
        <v>66</v>
      </c>
      <c r="H17" s="24"/>
      <c r="I17" s="21"/>
      <c r="J17" s="19" t="s">
        <v>518</v>
      </c>
      <c r="K17" s="19"/>
      <c r="L17" s="20"/>
      <c r="M17" s="18">
        <v>22</v>
      </c>
      <c r="N17" s="18">
        <v>4</v>
      </c>
      <c r="O17" s="19">
        <f t="shared" si="3"/>
        <v>49</v>
      </c>
      <c r="P17" s="14"/>
      <c r="Q17" s="77">
        <v>44</v>
      </c>
      <c r="R17" s="77">
        <v>7</v>
      </c>
      <c r="S17" s="58">
        <f t="shared" si="4"/>
        <v>54</v>
      </c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6" s="5" customFormat="1" x14ac:dyDescent="0.45">
      <c r="A18" s="17" t="s">
        <v>4</v>
      </c>
      <c r="B18" s="17" t="s">
        <v>174</v>
      </c>
      <c r="C18" s="17" t="s">
        <v>173</v>
      </c>
      <c r="D18" s="17" t="s">
        <v>89</v>
      </c>
      <c r="E18" s="17">
        <f t="shared" si="0"/>
        <v>12</v>
      </c>
      <c r="F18" s="25">
        <f t="shared" si="1"/>
        <v>102</v>
      </c>
      <c r="G18" s="27">
        <f t="shared" si="2"/>
        <v>83</v>
      </c>
      <c r="H18" s="24"/>
      <c r="I18" s="21"/>
      <c r="J18" s="19" t="s">
        <v>518</v>
      </c>
      <c r="K18" s="19"/>
      <c r="L18" s="20"/>
      <c r="M18" s="18">
        <v>43</v>
      </c>
      <c r="N18" s="18">
        <v>6</v>
      </c>
      <c r="O18" s="19">
        <f t="shared" si="3"/>
        <v>47</v>
      </c>
      <c r="P18" s="14"/>
      <c r="Q18" s="77">
        <v>40</v>
      </c>
      <c r="R18" s="77">
        <v>6</v>
      </c>
      <c r="S18" s="58">
        <f t="shared" si="4"/>
        <v>55</v>
      </c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  <c r="AJ18" s="14"/>
    </row>
    <row r="19" spans="1:36" s="5" customFormat="1" x14ac:dyDescent="0.45">
      <c r="A19" s="17" t="s">
        <v>36</v>
      </c>
      <c r="B19" s="17" t="s">
        <v>174</v>
      </c>
      <c r="C19" s="17" t="s">
        <v>124</v>
      </c>
      <c r="D19" s="17" t="s">
        <v>37</v>
      </c>
      <c r="E19" s="17">
        <f t="shared" si="0"/>
        <v>13</v>
      </c>
      <c r="F19" s="25">
        <f t="shared" si="1"/>
        <v>98</v>
      </c>
      <c r="G19" s="27">
        <f t="shared" si="2"/>
        <v>287</v>
      </c>
      <c r="H19" s="24"/>
      <c r="I19" s="23">
        <v>64</v>
      </c>
      <c r="J19" s="19">
        <f>IFERROR(RANK(I19,I$7:I$126,1),#REF!+1)</f>
        <v>11</v>
      </c>
      <c r="K19" s="19">
        <f>$K$5+1-J19</f>
        <v>26</v>
      </c>
      <c r="L19" s="20"/>
      <c r="M19" s="23">
        <v>98</v>
      </c>
      <c r="N19" s="23">
        <v>21</v>
      </c>
      <c r="O19" s="19">
        <f t="shared" si="3"/>
        <v>32</v>
      </c>
      <c r="P19" s="14"/>
      <c r="Q19" s="77">
        <v>125</v>
      </c>
      <c r="R19" s="77">
        <v>21</v>
      </c>
      <c r="S19" s="58">
        <f t="shared" si="4"/>
        <v>40</v>
      </c>
      <c r="T19" s="14"/>
      <c r="U19" s="4"/>
      <c r="V19" s="4"/>
      <c r="W19" s="4"/>
      <c r="X19" s="13"/>
      <c r="Y19" s="4"/>
      <c r="Z19" s="4"/>
      <c r="AA19" s="4"/>
      <c r="AB19" s="14"/>
      <c r="AC19" s="4"/>
      <c r="AD19" s="4"/>
      <c r="AE19" s="4"/>
      <c r="AF19" s="14"/>
      <c r="AG19" s="4"/>
      <c r="AH19" s="4"/>
      <c r="AI19" s="4"/>
      <c r="AJ19" s="14"/>
    </row>
    <row r="20" spans="1:36" s="5" customFormat="1" x14ac:dyDescent="0.45">
      <c r="A20" s="17" t="s">
        <v>62</v>
      </c>
      <c r="B20" s="17" t="s">
        <v>175</v>
      </c>
      <c r="C20" s="17" t="s">
        <v>122</v>
      </c>
      <c r="D20" s="17" t="s">
        <v>63</v>
      </c>
      <c r="E20" s="17">
        <f t="shared" si="0"/>
        <v>14</v>
      </c>
      <c r="F20" s="25">
        <f t="shared" si="1"/>
        <v>98</v>
      </c>
      <c r="G20" s="27">
        <f t="shared" si="2"/>
        <v>296</v>
      </c>
      <c r="H20" s="24"/>
      <c r="I20" s="23">
        <v>56</v>
      </c>
      <c r="J20" s="19">
        <f>IFERROR(RANK(I20,I$7:I$126,1),#REF!+1)</f>
        <v>9</v>
      </c>
      <c r="K20" s="19">
        <f>$K$5+1-J20</f>
        <v>28</v>
      </c>
      <c r="L20" s="20"/>
      <c r="M20" s="18">
        <v>87</v>
      </c>
      <c r="N20" s="18">
        <v>17</v>
      </c>
      <c r="O20" s="19">
        <f t="shared" si="3"/>
        <v>36</v>
      </c>
      <c r="P20" s="14"/>
      <c r="Q20" s="77">
        <v>153</v>
      </c>
      <c r="R20" s="77">
        <v>27</v>
      </c>
      <c r="S20" s="58">
        <f t="shared" si="4"/>
        <v>34</v>
      </c>
      <c r="T20" s="14"/>
      <c r="U20" s="4"/>
      <c r="V20" s="4"/>
      <c r="W20" s="4"/>
      <c r="X20" s="13"/>
      <c r="Y20" s="4"/>
      <c r="Z20" s="4"/>
      <c r="AA20" s="4"/>
      <c r="AB20" s="14"/>
      <c r="AC20" s="4"/>
      <c r="AD20" s="4"/>
      <c r="AE20" s="4"/>
      <c r="AF20" s="14"/>
      <c r="AG20" s="4"/>
      <c r="AH20" s="4"/>
      <c r="AI20" s="4"/>
      <c r="AJ20" s="14"/>
    </row>
    <row r="21" spans="1:36" s="5" customFormat="1" x14ac:dyDescent="0.45">
      <c r="A21" s="17" t="s">
        <v>75</v>
      </c>
      <c r="B21" s="17" t="s">
        <v>176</v>
      </c>
      <c r="C21" s="17" t="s">
        <v>127</v>
      </c>
      <c r="D21" s="17" t="s">
        <v>30</v>
      </c>
      <c r="E21" s="17">
        <f t="shared" si="0"/>
        <v>15</v>
      </c>
      <c r="F21" s="25">
        <f t="shared" si="1"/>
        <v>97</v>
      </c>
      <c r="G21" s="27">
        <f t="shared" si="2"/>
        <v>283</v>
      </c>
      <c r="H21" s="24"/>
      <c r="I21" s="23">
        <v>70</v>
      </c>
      <c r="J21" s="19">
        <f>IFERROR(RANK(I21,I$7:I$126,1),#REF!+1)</f>
        <v>13</v>
      </c>
      <c r="K21" s="19">
        <f>$K$5+1-J21</f>
        <v>24</v>
      </c>
      <c r="L21" s="20"/>
      <c r="M21" s="18">
        <v>107</v>
      </c>
      <c r="N21" s="18">
        <v>24</v>
      </c>
      <c r="O21" s="19">
        <f t="shared" si="3"/>
        <v>29</v>
      </c>
      <c r="P21" s="14"/>
      <c r="Q21" s="77">
        <v>106</v>
      </c>
      <c r="R21" s="77">
        <v>17</v>
      </c>
      <c r="S21" s="58">
        <f t="shared" si="4"/>
        <v>44</v>
      </c>
      <c r="T21" s="14"/>
      <c r="U21" s="4"/>
      <c r="V21" s="4"/>
      <c r="W21" s="4"/>
      <c r="X21" s="13"/>
      <c r="Y21" s="4"/>
      <c r="Z21" s="4"/>
      <c r="AA21" s="4"/>
      <c r="AB21" s="14"/>
      <c r="AC21" s="4"/>
      <c r="AD21" s="4"/>
      <c r="AE21" s="4"/>
      <c r="AF21" s="14"/>
      <c r="AG21" s="4"/>
      <c r="AH21" s="4"/>
      <c r="AI21" s="4"/>
      <c r="AJ21" s="14"/>
    </row>
    <row r="22" spans="1:36" s="5" customFormat="1" x14ac:dyDescent="0.45">
      <c r="A22" s="17" t="s">
        <v>88</v>
      </c>
      <c r="B22" s="17" t="s">
        <v>174</v>
      </c>
      <c r="C22" s="17" t="s">
        <v>141</v>
      </c>
      <c r="D22" s="17" t="s">
        <v>89</v>
      </c>
      <c r="E22" s="17">
        <f t="shared" si="0"/>
        <v>16</v>
      </c>
      <c r="F22" s="25">
        <f t="shared" si="1"/>
        <v>92</v>
      </c>
      <c r="G22" s="27">
        <f t="shared" si="2"/>
        <v>122</v>
      </c>
      <c r="H22" s="24"/>
      <c r="I22" s="21"/>
      <c r="J22" s="19" t="s">
        <v>518</v>
      </c>
      <c r="K22" s="19"/>
      <c r="L22" s="20"/>
      <c r="M22" s="18">
        <v>71</v>
      </c>
      <c r="N22" s="18">
        <v>14</v>
      </c>
      <c r="O22" s="19">
        <f t="shared" si="3"/>
        <v>39</v>
      </c>
      <c r="P22" s="14"/>
      <c r="Q22" s="77">
        <v>51</v>
      </c>
      <c r="R22" s="77">
        <v>8</v>
      </c>
      <c r="S22" s="58">
        <f t="shared" si="4"/>
        <v>53</v>
      </c>
      <c r="T22" s="14"/>
      <c r="U22" s="4"/>
      <c r="V22" s="4"/>
      <c r="W22" s="4"/>
      <c r="X22" s="13"/>
      <c r="Y22" s="4"/>
      <c r="Z22" s="4"/>
      <c r="AA22" s="4"/>
      <c r="AB22" s="14"/>
      <c r="AC22" s="4"/>
      <c r="AD22" s="4"/>
      <c r="AE22" s="4"/>
      <c r="AF22" s="14"/>
      <c r="AG22" s="4"/>
      <c r="AH22" s="4"/>
      <c r="AI22" s="4"/>
      <c r="AJ22" s="14"/>
    </row>
    <row r="23" spans="1:36" s="5" customFormat="1" x14ac:dyDescent="0.45">
      <c r="A23" s="17" t="s">
        <v>16</v>
      </c>
      <c r="B23" s="17" t="s">
        <v>174</v>
      </c>
      <c r="C23" s="17" t="s">
        <v>142</v>
      </c>
      <c r="D23" s="17" t="s">
        <v>96</v>
      </c>
      <c r="E23" s="17">
        <f t="shared" si="0"/>
        <v>17</v>
      </c>
      <c r="F23" s="25">
        <f t="shared" si="1"/>
        <v>87</v>
      </c>
      <c r="G23" s="27">
        <f t="shared" si="2"/>
        <v>155</v>
      </c>
      <c r="H23" s="24"/>
      <c r="I23" s="21"/>
      <c r="J23" s="19" t="s">
        <v>518</v>
      </c>
      <c r="K23" s="19"/>
      <c r="L23" s="20"/>
      <c r="M23" s="18">
        <v>72</v>
      </c>
      <c r="N23" s="18">
        <v>15</v>
      </c>
      <c r="O23" s="19">
        <f t="shared" si="3"/>
        <v>38</v>
      </c>
      <c r="P23" s="14"/>
      <c r="Q23" s="77">
        <v>83</v>
      </c>
      <c r="R23" s="77">
        <v>12</v>
      </c>
      <c r="S23" s="58">
        <f t="shared" si="4"/>
        <v>49</v>
      </c>
      <c r="T23" s="14"/>
      <c r="U23" s="4"/>
      <c r="V23" s="4"/>
      <c r="W23" s="4"/>
      <c r="X23" s="13"/>
      <c r="Y23" s="4"/>
      <c r="Z23" s="4"/>
      <c r="AA23" s="4"/>
      <c r="AB23" s="14"/>
      <c r="AC23" s="4"/>
      <c r="AD23" s="4"/>
      <c r="AE23" s="4"/>
      <c r="AF23" s="14"/>
      <c r="AG23" s="4"/>
      <c r="AH23" s="4"/>
      <c r="AI23" s="4"/>
      <c r="AJ23" s="14"/>
    </row>
    <row r="24" spans="1:36" s="5" customFormat="1" x14ac:dyDescent="0.45">
      <c r="A24" s="17" t="s">
        <v>20</v>
      </c>
      <c r="B24" s="17" t="s">
        <v>433</v>
      </c>
      <c r="C24" s="17" t="s">
        <v>138</v>
      </c>
      <c r="D24" s="17" t="s">
        <v>85</v>
      </c>
      <c r="E24" s="17">
        <f t="shared" si="0"/>
        <v>18</v>
      </c>
      <c r="F24" s="25">
        <f t="shared" si="1"/>
        <v>87</v>
      </c>
      <c r="G24" s="27">
        <f t="shared" si="2"/>
        <v>161</v>
      </c>
      <c r="H24" s="24"/>
      <c r="I24" s="21"/>
      <c r="J24" s="19" t="s">
        <v>518</v>
      </c>
      <c r="K24" s="19"/>
      <c r="L24" s="20"/>
      <c r="M24" s="18">
        <v>61</v>
      </c>
      <c r="N24" s="18">
        <v>12</v>
      </c>
      <c r="O24" s="19">
        <f t="shared" si="3"/>
        <v>41</v>
      </c>
      <c r="P24" s="14"/>
      <c r="Q24" s="77">
        <v>100</v>
      </c>
      <c r="R24" s="77">
        <v>15</v>
      </c>
      <c r="S24" s="58">
        <f t="shared" si="4"/>
        <v>46</v>
      </c>
      <c r="T24" s="14"/>
      <c r="U24" s="4"/>
      <c r="V24" s="4"/>
      <c r="W24" s="4"/>
      <c r="X24" s="13"/>
      <c r="Y24" s="4"/>
      <c r="Z24" s="4"/>
      <c r="AA24" s="4"/>
      <c r="AB24" s="14"/>
      <c r="AC24" s="4"/>
      <c r="AD24" s="4"/>
      <c r="AE24" s="4"/>
      <c r="AF24" s="14"/>
      <c r="AG24" s="4"/>
      <c r="AH24" s="4"/>
      <c r="AI24" s="4"/>
      <c r="AJ24" s="14"/>
    </row>
    <row r="25" spans="1:36" s="5" customFormat="1" x14ac:dyDescent="0.45">
      <c r="A25" s="28" t="s">
        <v>50</v>
      </c>
      <c r="B25" s="28" t="s">
        <v>175</v>
      </c>
      <c r="C25" s="28" t="s">
        <v>133</v>
      </c>
      <c r="D25" s="28" t="s">
        <v>105</v>
      </c>
      <c r="E25" s="28">
        <f t="shared" si="0"/>
        <v>19</v>
      </c>
      <c r="F25" s="29">
        <f t="shared" si="1"/>
        <v>87</v>
      </c>
      <c r="G25" s="31">
        <f t="shared" si="2"/>
        <v>334</v>
      </c>
      <c r="H25" s="24"/>
      <c r="I25" s="23">
        <v>103</v>
      </c>
      <c r="J25" s="19">
        <f>IFERROR(RANK(I25,I$7:I$126,1),#REF!+1)</f>
        <v>18</v>
      </c>
      <c r="K25" s="19">
        <f>$K$5+1-J25</f>
        <v>19</v>
      </c>
      <c r="L25" s="20"/>
      <c r="M25" s="18">
        <v>118</v>
      </c>
      <c r="N25" s="18">
        <v>27</v>
      </c>
      <c r="O25" s="19">
        <f t="shared" si="3"/>
        <v>26</v>
      </c>
      <c r="P25" s="14"/>
      <c r="Q25" s="77">
        <v>113</v>
      </c>
      <c r="R25" s="77">
        <v>19</v>
      </c>
      <c r="S25" s="58">
        <f t="shared" si="4"/>
        <v>42</v>
      </c>
      <c r="T25" s="14"/>
      <c r="U25" s="4"/>
      <c r="V25" s="4"/>
      <c r="W25" s="4"/>
      <c r="X25" s="13"/>
      <c r="Y25" s="4"/>
      <c r="Z25" s="4"/>
      <c r="AA25" s="4"/>
      <c r="AB25" s="14"/>
      <c r="AC25" s="4"/>
      <c r="AD25" s="4"/>
      <c r="AE25" s="4"/>
      <c r="AF25" s="14"/>
      <c r="AG25" s="4"/>
      <c r="AH25" s="4"/>
      <c r="AI25" s="4"/>
      <c r="AJ25" s="14"/>
    </row>
    <row r="26" spans="1:36" s="5" customFormat="1" x14ac:dyDescent="0.45">
      <c r="A26" s="17" t="s">
        <v>69</v>
      </c>
      <c r="B26" s="17" t="s">
        <v>175</v>
      </c>
      <c r="C26" s="17" t="s">
        <v>135</v>
      </c>
      <c r="D26" s="17" t="s">
        <v>70</v>
      </c>
      <c r="E26" s="17">
        <f t="shared" si="0"/>
        <v>20</v>
      </c>
      <c r="F26" s="25">
        <f t="shared" si="1"/>
        <v>82</v>
      </c>
      <c r="G26" s="27">
        <f t="shared" si="2"/>
        <v>353</v>
      </c>
      <c r="H26" s="24"/>
      <c r="I26" s="23">
        <v>53</v>
      </c>
      <c r="J26" s="19">
        <f>IFERROR(RANK(I26,I$7:I$126,1),#REF!+1)</f>
        <v>8</v>
      </c>
      <c r="K26" s="19">
        <f>$K$5+1-J26</f>
        <v>29</v>
      </c>
      <c r="L26" s="20"/>
      <c r="M26" s="18">
        <v>168</v>
      </c>
      <c r="N26" s="18">
        <v>39</v>
      </c>
      <c r="O26" s="19">
        <f t="shared" si="3"/>
        <v>14</v>
      </c>
      <c r="P26" s="14"/>
      <c r="Q26" s="77">
        <v>132</v>
      </c>
      <c r="R26" s="77">
        <v>22</v>
      </c>
      <c r="S26" s="58">
        <f t="shared" si="4"/>
        <v>39</v>
      </c>
      <c r="T26" s="14"/>
      <c r="U26" s="4"/>
      <c r="V26" s="4"/>
      <c r="W26" s="4"/>
      <c r="X26" s="13"/>
      <c r="Y26" s="4"/>
      <c r="Z26" s="4"/>
      <c r="AA26" s="4"/>
      <c r="AB26" s="14"/>
      <c r="AC26" s="4"/>
      <c r="AD26" s="4"/>
      <c r="AE26" s="4"/>
      <c r="AF26" s="14"/>
      <c r="AG26" s="4"/>
      <c r="AH26" s="4"/>
      <c r="AI26" s="4"/>
      <c r="AJ26" s="14"/>
    </row>
    <row r="27" spans="1:36" s="5" customFormat="1" x14ac:dyDescent="0.45">
      <c r="A27" s="17" t="s">
        <v>101</v>
      </c>
      <c r="B27" s="17" t="s">
        <v>174</v>
      </c>
      <c r="C27" s="17" t="s">
        <v>137</v>
      </c>
      <c r="D27" s="17" t="s">
        <v>87</v>
      </c>
      <c r="E27" s="17">
        <f t="shared" si="0"/>
        <v>21</v>
      </c>
      <c r="F27" s="25">
        <f t="shared" si="1"/>
        <v>81</v>
      </c>
      <c r="G27" s="27">
        <f t="shared" si="2"/>
        <v>190</v>
      </c>
      <c r="H27" s="24"/>
      <c r="I27" s="21"/>
      <c r="J27" s="19" t="s">
        <v>518</v>
      </c>
      <c r="K27" s="19"/>
      <c r="L27" s="20"/>
      <c r="M27" s="18">
        <v>56</v>
      </c>
      <c r="N27" s="18">
        <v>10</v>
      </c>
      <c r="O27" s="19">
        <f t="shared" si="3"/>
        <v>43</v>
      </c>
      <c r="P27" s="14"/>
      <c r="Q27" s="77">
        <v>134</v>
      </c>
      <c r="R27" s="77">
        <v>23</v>
      </c>
      <c r="S27" s="58">
        <f t="shared" si="4"/>
        <v>38</v>
      </c>
      <c r="T27" s="14"/>
      <c r="U27" s="4"/>
      <c r="V27" s="4"/>
      <c r="W27" s="4"/>
      <c r="X27" s="13"/>
      <c r="Y27" s="4"/>
      <c r="Z27" s="4"/>
      <c r="AA27" s="4"/>
      <c r="AB27" s="14"/>
      <c r="AC27" s="4"/>
      <c r="AD27" s="4"/>
      <c r="AE27" s="4"/>
      <c r="AF27" s="14"/>
      <c r="AG27" s="4"/>
      <c r="AH27" s="4"/>
      <c r="AI27" s="4"/>
      <c r="AJ27" s="14"/>
    </row>
    <row r="28" spans="1:36" s="5" customFormat="1" x14ac:dyDescent="0.45">
      <c r="A28" s="17" t="s">
        <v>76</v>
      </c>
      <c r="B28" s="17" t="s">
        <v>174</v>
      </c>
      <c r="C28" s="17" t="s">
        <v>139</v>
      </c>
      <c r="D28" s="17" t="s">
        <v>77</v>
      </c>
      <c r="E28" s="17">
        <f t="shared" si="0"/>
        <v>22</v>
      </c>
      <c r="F28" s="25">
        <f t="shared" si="1"/>
        <v>76</v>
      </c>
      <c r="G28" s="27">
        <f t="shared" si="2"/>
        <v>396</v>
      </c>
      <c r="H28" s="24"/>
      <c r="I28" s="23">
        <v>133</v>
      </c>
      <c r="J28" s="19">
        <f>IFERROR(RANK(I28,I$7:I$126,1),#REF!+1)</f>
        <v>24</v>
      </c>
      <c r="K28" s="19">
        <f>$K$5+1-J28</f>
        <v>13</v>
      </c>
      <c r="L28" s="20"/>
      <c r="M28" s="18">
        <v>118</v>
      </c>
      <c r="N28" s="18">
        <v>26</v>
      </c>
      <c r="O28" s="19">
        <f t="shared" si="3"/>
        <v>27</v>
      </c>
      <c r="P28" s="14"/>
      <c r="Q28" s="77">
        <v>145</v>
      </c>
      <c r="R28" s="77">
        <v>25</v>
      </c>
      <c r="S28" s="58">
        <f t="shared" si="4"/>
        <v>36</v>
      </c>
      <c r="T28" s="14"/>
      <c r="U28" s="4"/>
      <c r="V28" s="4"/>
      <c r="W28" s="4"/>
      <c r="X28" s="13"/>
      <c r="Y28" s="4"/>
      <c r="Z28" s="4"/>
      <c r="AA28" s="4"/>
      <c r="AB28" s="14"/>
      <c r="AC28" s="4"/>
      <c r="AD28" s="4"/>
      <c r="AE28" s="4"/>
      <c r="AF28" s="14"/>
      <c r="AG28" s="4"/>
      <c r="AH28" s="4"/>
      <c r="AI28" s="4"/>
      <c r="AJ28" s="14"/>
    </row>
    <row r="29" spans="1:36" s="5" customFormat="1" x14ac:dyDescent="0.45">
      <c r="A29" s="17" t="s">
        <v>10</v>
      </c>
      <c r="B29" s="17" t="s">
        <v>177</v>
      </c>
      <c r="C29" s="17" t="s">
        <v>147</v>
      </c>
      <c r="D29" s="17" t="s">
        <v>34</v>
      </c>
      <c r="E29" s="17">
        <f t="shared" si="0"/>
        <v>23</v>
      </c>
      <c r="F29" s="25">
        <f t="shared" si="1"/>
        <v>75</v>
      </c>
      <c r="G29" s="27">
        <f t="shared" si="2"/>
        <v>204</v>
      </c>
      <c r="H29" s="24"/>
      <c r="I29" s="19"/>
      <c r="J29" s="19" t="s">
        <v>518</v>
      </c>
      <c r="K29" s="19"/>
      <c r="L29" s="20"/>
      <c r="M29" s="23">
        <v>101</v>
      </c>
      <c r="N29" s="23">
        <v>23</v>
      </c>
      <c r="O29" s="19">
        <f t="shared" si="3"/>
        <v>30</v>
      </c>
      <c r="P29" s="14"/>
      <c r="Q29" s="77">
        <v>103</v>
      </c>
      <c r="R29" s="77">
        <v>16</v>
      </c>
      <c r="S29" s="58">
        <f t="shared" si="4"/>
        <v>45</v>
      </c>
      <c r="T29" s="14"/>
      <c r="U29" s="4"/>
      <c r="V29" s="4"/>
      <c r="W29" s="4"/>
      <c r="X29" s="13"/>
      <c r="Y29" s="4"/>
      <c r="Z29" s="4"/>
      <c r="AA29" s="4"/>
      <c r="AB29" s="14"/>
      <c r="AC29" s="4"/>
      <c r="AD29" s="4"/>
      <c r="AE29" s="4"/>
      <c r="AF29" s="14"/>
      <c r="AG29" s="4"/>
      <c r="AH29" s="4"/>
      <c r="AI29" s="4"/>
      <c r="AJ29" s="14"/>
    </row>
    <row r="30" spans="1:36" s="5" customFormat="1" x14ac:dyDescent="0.45">
      <c r="A30" s="17" t="s">
        <v>86</v>
      </c>
      <c r="B30" s="17" t="s">
        <v>404</v>
      </c>
      <c r="C30" s="17" t="s">
        <v>136</v>
      </c>
      <c r="D30" s="17" t="s">
        <v>87</v>
      </c>
      <c r="E30" s="17">
        <f t="shared" si="0"/>
        <v>24</v>
      </c>
      <c r="F30" s="25">
        <f t="shared" si="1"/>
        <v>74</v>
      </c>
      <c r="G30" s="27">
        <f t="shared" si="2"/>
        <v>220</v>
      </c>
      <c r="H30" s="24"/>
      <c r="I30" s="21"/>
      <c r="J30" s="19" t="s">
        <v>518</v>
      </c>
      <c r="K30" s="19"/>
      <c r="L30" s="20"/>
      <c r="M30" s="18">
        <v>56</v>
      </c>
      <c r="N30" s="18">
        <v>11</v>
      </c>
      <c r="O30" s="19">
        <f t="shared" si="3"/>
        <v>42</v>
      </c>
      <c r="P30" s="14"/>
      <c r="Q30" s="77">
        <v>164</v>
      </c>
      <c r="R30" s="77">
        <v>29</v>
      </c>
      <c r="S30" s="58">
        <f t="shared" si="4"/>
        <v>32</v>
      </c>
      <c r="T30" s="14"/>
      <c r="U30" s="4"/>
      <c r="V30" s="4"/>
      <c r="W30" s="4"/>
      <c r="X30" s="13"/>
      <c r="Y30" s="4"/>
      <c r="Z30" s="4"/>
      <c r="AA30" s="4"/>
      <c r="AB30" s="14"/>
      <c r="AC30" s="4"/>
      <c r="AD30" s="4"/>
      <c r="AE30" s="4"/>
      <c r="AF30" s="14"/>
      <c r="AG30" s="4"/>
      <c r="AH30" s="4"/>
      <c r="AI30" s="4"/>
      <c r="AJ30" s="14"/>
    </row>
    <row r="31" spans="1:36" s="5" customFormat="1" x14ac:dyDescent="0.45">
      <c r="A31" s="17" t="s">
        <v>44</v>
      </c>
      <c r="B31" s="17" t="s">
        <v>174</v>
      </c>
      <c r="C31" s="17" t="s">
        <v>131</v>
      </c>
      <c r="D31" s="17" t="s">
        <v>45</v>
      </c>
      <c r="E31" s="17">
        <f t="shared" si="0"/>
        <v>25</v>
      </c>
      <c r="F31" s="25">
        <f t="shared" si="1"/>
        <v>74</v>
      </c>
      <c r="G31" s="27">
        <f t="shared" si="2"/>
        <v>399</v>
      </c>
      <c r="H31" s="24"/>
      <c r="I31" s="23">
        <v>97</v>
      </c>
      <c r="J31" s="19">
        <f>IFERROR(RANK(I31,I$7:I$126,1),#REF!+1)</f>
        <v>16</v>
      </c>
      <c r="K31" s="19">
        <f>$K$5+1-J31</f>
        <v>21</v>
      </c>
      <c r="L31" s="20"/>
      <c r="M31" s="18">
        <v>113</v>
      </c>
      <c r="N31" s="18">
        <v>25</v>
      </c>
      <c r="O31" s="19">
        <f t="shared" si="3"/>
        <v>28</v>
      </c>
      <c r="P31" s="14"/>
      <c r="Q31" s="77">
        <v>189</v>
      </c>
      <c r="R31" s="77">
        <v>36</v>
      </c>
      <c r="S31" s="58">
        <f t="shared" si="4"/>
        <v>25</v>
      </c>
      <c r="T31" s="14"/>
      <c r="U31" s="4"/>
      <c r="V31" s="4"/>
      <c r="W31" s="4"/>
      <c r="X31" s="13"/>
      <c r="Y31" s="4"/>
      <c r="Z31" s="4"/>
      <c r="AA31" s="4"/>
      <c r="AB31" s="14"/>
      <c r="AC31" s="4"/>
      <c r="AD31" s="4"/>
      <c r="AE31" s="4"/>
      <c r="AF31" s="14"/>
      <c r="AG31" s="4"/>
      <c r="AH31" s="4"/>
      <c r="AI31" s="4"/>
      <c r="AJ31" s="14"/>
    </row>
    <row r="32" spans="1:36" s="5" customFormat="1" x14ac:dyDescent="0.45">
      <c r="A32" s="17" t="s">
        <v>103</v>
      </c>
      <c r="B32" s="17" t="s">
        <v>176</v>
      </c>
      <c r="C32" s="17" t="s">
        <v>155</v>
      </c>
      <c r="D32" s="17" t="s">
        <v>102</v>
      </c>
      <c r="E32" s="17">
        <f t="shared" si="0"/>
        <v>26</v>
      </c>
      <c r="F32" s="25">
        <f t="shared" si="1"/>
        <v>68</v>
      </c>
      <c r="G32" s="27">
        <f t="shared" si="2"/>
        <v>220</v>
      </c>
      <c r="H32" s="24"/>
      <c r="I32" s="21"/>
      <c r="J32" s="19" t="s">
        <v>518</v>
      </c>
      <c r="K32" s="19"/>
      <c r="L32" s="20"/>
      <c r="M32" s="18">
        <v>132</v>
      </c>
      <c r="N32" s="18">
        <v>32</v>
      </c>
      <c r="O32" s="19">
        <f t="shared" si="3"/>
        <v>21</v>
      </c>
      <c r="P32" s="14"/>
      <c r="Q32" s="77">
        <v>88</v>
      </c>
      <c r="R32" s="77">
        <v>14</v>
      </c>
      <c r="S32" s="58">
        <f t="shared" si="4"/>
        <v>47</v>
      </c>
      <c r="T32" s="14"/>
      <c r="U32" s="4"/>
      <c r="V32" s="4"/>
      <c r="W32" s="4"/>
      <c r="X32" s="13"/>
      <c r="Y32" s="4"/>
      <c r="Z32" s="4"/>
      <c r="AA32" s="4"/>
      <c r="AB32" s="14"/>
      <c r="AC32" s="4"/>
      <c r="AD32" s="4"/>
      <c r="AE32" s="4"/>
      <c r="AF32" s="14"/>
      <c r="AG32" s="4"/>
      <c r="AH32" s="4"/>
      <c r="AI32" s="4"/>
      <c r="AJ32" s="14"/>
    </row>
    <row r="33" spans="1:36" s="5" customFormat="1" x14ac:dyDescent="0.45">
      <c r="A33" s="17" t="s">
        <v>53</v>
      </c>
      <c r="B33" s="17" t="s">
        <v>175</v>
      </c>
      <c r="C33" s="17" t="s">
        <v>140</v>
      </c>
      <c r="D33" s="17" t="s">
        <v>54</v>
      </c>
      <c r="E33" s="17">
        <f t="shared" si="0"/>
        <v>27</v>
      </c>
      <c r="F33" s="25">
        <f t="shared" si="1"/>
        <v>68</v>
      </c>
      <c r="G33" s="27">
        <f t="shared" si="2"/>
        <v>421</v>
      </c>
      <c r="H33" s="24"/>
      <c r="I33" s="23">
        <v>124</v>
      </c>
      <c r="J33" s="19">
        <f>IFERROR(RANK(I33,I$7:I$126,1),#REF!+1)</f>
        <v>21</v>
      </c>
      <c r="K33" s="19">
        <f>$K$5+1-J33</f>
        <v>16</v>
      </c>
      <c r="L33" s="20"/>
      <c r="M33" s="18">
        <v>128</v>
      </c>
      <c r="N33" s="18">
        <v>30</v>
      </c>
      <c r="O33" s="19">
        <f t="shared" si="3"/>
        <v>23</v>
      </c>
      <c r="P33" s="14"/>
      <c r="Q33" s="77">
        <v>169</v>
      </c>
      <c r="R33" s="77">
        <v>32</v>
      </c>
      <c r="S33" s="58">
        <f t="shared" si="4"/>
        <v>29</v>
      </c>
      <c r="T33" s="14"/>
      <c r="U33" s="4"/>
      <c r="V33" s="4"/>
      <c r="W33" s="4"/>
      <c r="X33" s="13"/>
      <c r="Y33" s="4"/>
      <c r="Z33" s="4"/>
      <c r="AA33" s="4"/>
      <c r="AB33" s="14"/>
      <c r="AC33" s="4"/>
      <c r="AD33" s="4"/>
      <c r="AE33" s="4"/>
      <c r="AF33" s="14"/>
      <c r="AG33" s="4"/>
      <c r="AH33" s="4"/>
      <c r="AI33" s="4"/>
      <c r="AJ33" s="14"/>
    </row>
    <row r="34" spans="1:36" s="5" customFormat="1" x14ac:dyDescent="0.45">
      <c r="A34" s="17" t="s">
        <v>13</v>
      </c>
      <c r="B34" s="17" t="s">
        <v>175</v>
      </c>
      <c r="C34" s="17" t="s">
        <v>145</v>
      </c>
      <c r="D34" s="17" t="s">
        <v>61</v>
      </c>
      <c r="E34" s="17">
        <f t="shared" si="0"/>
        <v>28</v>
      </c>
      <c r="F34" s="25">
        <f t="shared" si="1"/>
        <v>67</v>
      </c>
      <c r="G34" s="27">
        <f t="shared" si="2"/>
        <v>430</v>
      </c>
      <c r="H34" s="24"/>
      <c r="I34" s="23">
        <v>121</v>
      </c>
      <c r="J34" s="19">
        <f>IFERROR(RANK(I34,I$7:I$126,1),#REF!+1)</f>
        <v>20</v>
      </c>
      <c r="K34" s="19">
        <f>$K$5+1-J34</f>
        <v>17</v>
      </c>
      <c r="L34" s="20"/>
      <c r="M34" s="23">
        <v>154</v>
      </c>
      <c r="N34" s="23">
        <v>36</v>
      </c>
      <c r="O34" s="19">
        <f t="shared" si="3"/>
        <v>17</v>
      </c>
      <c r="P34" s="14"/>
      <c r="Q34" s="77">
        <v>155</v>
      </c>
      <c r="R34" s="77">
        <v>28</v>
      </c>
      <c r="S34" s="58">
        <f t="shared" si="4"/>
        <v>33</v>
      </c>
      <c r="T34" s="14"/>
      <c r="U34" s="4"/>
      <c r="V34" s="4"/>
      <c r="W34" s="4"/>
      <c r="X34" s="13"/>
      <c r="Y34" s="4"/>
      <c r="Z34" s="4"/>
      <c r="AA34" s="4"/>
      <c r="AB34" s="14"/>
      <c r="AC34" s="4"/>
      <c r="AD34" s="4"/>
      <c r="AE34" s="4"/>
      <c r="AF34" s="14"/>
      <c r="AG34" s="4"/>
      <c r="AH34" s="4"/>
      <c r="AI34" s="4"/>
      <c r="AJ34" s="14"/>
    </row>
    <row r="35" spans="1:36" s="5" customFormat="1" x14ac:dyDescent="0.45">
      <c r="A35" s="17" t="s">
        <v>84</v>
      </c>
      <c r="B35" s="17" t="s">
        <v>177</v>
      </c>
      <c r="C35" s="17" t="s">
        <v>148</v>
      </c>
      <c r="D35" s="17" t="s">
        <v>85</v>
      </c>
      <c r="E35" s="17">
        <f t="shared" si="0"/>
        <v>29</v>
      </c>
      <c r="F35" s="25">
        <f t="shared" si="1"/>
        <v>64</v>
      </c>
      <c r="G35" s="27">
        <f t="shared" si="2"/>
        <v>262</v>
      </c>
      <c r="H35" s="24"/>
      <c r="I35" s="21"/>
      <c r="J35" s="19" t="s">
        <v>518</v>
      </c>
      <c r="K35" s="19"/>
      <c r="L35" s="20"/>
      <c r="M35" s="23">
        <v>94</v>
      </c>
      <c r="N35" s="23">
        <v>19</v>
      </c>
      <c r="O35" s="19">
        <f t="shared" si="3"/>
        <v>34</v>
      </c>
      <c r="P35" s="14"/>
      <c r="Q35" s="77">
        <v>168</v>
      </c>
      <c r="R35" s="77">
        <v>31</v>
      </c>
      <c r="S35" s="58">
        <f t="shared" si="4"/>
        <v>30</v>
      </c>
      <c r="T35" s="14"/>
      <c r="U35" s="4"/>
      <c r="V35" s="4"/>
      <c r="W35" s="4"/>
      <c r="X35" s="13"/>
      <c r="Y35" s="4"/>
      <c r="Z35" s="4"/>
      <c r="AA35" s="4"/>
      <c r="AB35" s="14"/>
      <c r="AC35" s="4"/>
      <c r="AD35" s="4"/>
      <c r="AE35" s="4"/>
      <c r="AF35" s="14"/>
      <c r="AG35" s="4"/>
      <c r="AH35" s="4"/>
      <c r="AI35" s="4"/>
      <c r="AJ35" s="14"/>
    </row>
    <row r="36" spans="1:36" s="5" customFormat="1" x14ac:dyDescent="0.45">
      <c r="A36" s="17" t="s">
        <v>38</v>
      </c>
      <c r="B36" s="17" t="s">
        <v>178</v>
      </c>
      <c r="C36" s="17" t="s">
        <v>144</v>
      </c>
      <c r="D36" s="17" t="s">
        <v>37</v>
      </c>
      <c r="E36" s="17">
        <f t="shared" si="0"/>
        <v>30</v>
      </c>
      <c r="F36" s="25">
        <f t="shared" si="1"/>
        <v>61</v>
      </c>
      <c r="G36" s="27">
        <f t="shared" si="2"/>
        <v>445</v>
      </c>
      <c r="H36" s="24"/>
      <c r="I36" s="23">
        <v>142</v>
      </c>
      <c r="J36" s="19">
        <f>IFERROR(RANK(I36,I$7:I$126,1),#REF!+1)</f>
        <v>25</v>
      </c>
      <c r="K36" s="19">
        <f>$K$5+1-J36</f>
        <v>12</v>
      </c>
      <c r="L36" s="20"/>
      <c r="M36" s="23">
        <v>128</v>
      </c>
      <c r="N36" s="23">
        <v>31</v>
      </c>
      <c r="O36" s="19">
        <f t="shared" si="3"/>
        <v>22</v>
      </c>
      <c r="P36" s="14"/>
      <c r="Q36" s="77">
        <v>175</v>
      </c>
      <c r="R36" s="77">
        <v>34</v>
      </c>
      <c r="S36" s="58">
        <f t="shared" si="4"/>
        <v>27</v>
      </c>
      <c r="T36" s="14"/>
      <c r="U36" s="4"/>
      <c r="V36" s="4"/>
      <c r="W36" s="4"/>
      <c r="X36" s="13"/>
      <c r="Y36" s="4"/>
      <c r="Z36" s="4"/>
      <c r="AA36" s="4"/>
      <c r="AB36" s="14"/>
      <c r="AC36" s="4"/>
      <c r="AD36" s="4"/>
      <c r="AE36" s="4"/>
      <c r="AF36" s="14"/>
      <c r="AG36" s="4"/>
      <c r="AH36" s="4"/>
      <c r="AI36" s="4"/>
      <c r="AJ36" s="14"/>
    </row>
    <row r="37" spans="1:36" s="5" customFormat="1" x14ac:dyDescent="0.45">
      <c r="A37" s="17" t="s">
        <v>67</v>
      </c>
      <c r="B37" s="17" t="s">
        <v>174</v>
      </c>
      <c r="C37" s="17" t="s">
        <v>123</v>
      </c>
      <c r="D37" s="17" t="s">
        <v>68</v>
      </c>
      <c r="E37" s="17">
        <f t="shared" si="0"/>
        <v>31</v>
      </c>
      <c r="F37" s="25">
        <f t="shared" si="1"/>
        <v>58</v>
      </c>
      <c r="G37" s="27">
        <f t="shared" si="2"/>
        <v>160</v>
      </c>
      <c r="H37" s="24"/>
      <c r="I37" s="23">
        <v>70</v>
      </c>
      <c r="J37" s="19">
        <v>14</v>
      </c>
      <c r="K37" s="19">
        <f>$K$5+1-J37</f>
        <v>23</v>
      </c>
      <c r="L37" s="20"/>
      <c r="M37" s="18">
        <v>90</v>
      </c>
      <c r="N37" s="18">
        <v>18</v>
      </c>
      <c r="O37" s="19">
        <f t="shared" si="3"/>
        <v>35</v>
      </c>
      <c r="P37" s="14"/>
      <c r="Q37" s="77"/>
      <c r="R37" s="77" t="s">
        <v>511</v>
      </c>
      <c r="S37" s="4"/>
      <c r="T37" s="14"/>
      <c r="U37" s="4"/>
      <c r="V37" s="4"/>
      <c r="W37" s="4"/>
      <c r="X37" s="13"/>
      <c r="Y37" s="4"/>
      <c r="Z37" s="4"/>
      <c r="AA37" s="4"/>
      <c r="AB37" s="14"/>
      <c r="AC37" s="4"/>
      <c r="AD37" s="4"/>
      <c r="AE37" s="4"/>
      <c r="AF37" s="14"/>
      <c r="AG37" s="4"/>
      <c r="AH37" s="4"/>
      <c r="AI37" s="4"/>
      <c r="AJ37" s="14"/>
    </row>
    <row r="38" spans="1:36" s="5" customFormat="1" x14ac:dyDescent="0.45">
      <c r="A38" s="17" t="s">
        <v>19</v>
      </c>
      <c r="B38" s="17" t="s">
        <v>174</v>
      </c>
      <c r="C38" s="17" t="s">
        <v>170</v>
      </c>
      <c r="D38" s="17" t="s">
        <v>98</v>
      </c>
      <c r="E38" s="17">
        <f t="shared" si="0"/>
        <v>32</v>
      </c>
      <c r="F38" s="25">
        <f t="shared" si="1"/>
        <v>57</v>
      </c>
      <c r="G38" s="27">
        <f t="shared" si="2"/>
        <v>283</v>
      </c>
      <c r="H38" s="24"/>
      <c r="I38" s="21"/>
      <c r="J38" s="19" t="s">
        <v>518</v>
      </c>
      <c r="K38" s="19"/>
      <c r="L38" s="20"/>
      <c r="M38" s="18">
        <v>162</v>
      </c>
      <c r="N38" s="18">
        <v>37</v>
      </c>
      <c r="O38" s="19">
        <f t="shared" si="3"/>
        <v>16</v>
      </c>
      <c r="P38" s="14"/>
      <c r="Q38" s="77">
        <v>121</v>
      </c>
      <c r="R38" s="77">
        <v>20</v>
      </c>
      <c r="S38" s="58">
        <f>$S$5+1-R38</f>
        <v>41</v>
      </c>
      <c r="T38" s="14"/>
      <c r="U38" s="4"/>
      <c r="V38" s="4"/>
      <c r="W38" s="4"/>
      <c r="X38" s="13"/>
      <c r="Y38" s="4"/>
      <c r="Z38" s="4"/>
      <c r="AA38" s="4"/>
      <c r="AB38" s="14"/>
      <c r="AC38" s="4"/>
      <c r="AD38" s="4"/>
      <c r="AE38" s="4"/>
      <c r="AF38" s="14"/>
      <c r="AG38" s="4"/>
      <c r="AH38" s="4"/>
      <c r="AI38" s="4"/>
      <c r="AJ38" s="14"/>
    </row>
    <row r="39" spans="1:36" s="5" customFormat="1" x14ac:dyDescent="0.45">
      <c r="A39" s="17" t="s">
        <v>71</v>
      </c>
      <c r="B39" s="17" t="s">
        <v>177</v>
      </c>
      <c r="C39" s="17" t="s">
        <v>154</v>
      </c>
      <c r="D39" s="17" t="s">
        <v>72</v>
      </c>
      <c r="E39" s="17">
        <f t="shared" ref="E39:E70" si="5">RANK(F39,$F$7:$F$126)+SUMPRODUCT(($F$7:$F$126=F39)*($G$7:$G$126&lt;G39))</f>
        <v>33</v>
      </c>
      <c r="F39" s="25">
        <f t="shared" ref="F39:F70" si="6">K39+O39+S39+W39+AA39+AE39+AI39</f>
        <v>57</v>
      </c>
      <c r="G39" s="27">
        <f t="shared" ref="G39:G70" si="7">I39+M39+Q39+U39+Y39+AC39+AG39</f>
        <v>464</v>
      </c>
      <c r="H39" s="24"/>
      <c r="I39" s="23">
        <v>145</v>
      </c>
      <c r="J39" s="19">
        <f>IFERROR(RANK(I39,I$7:I$126,1),#REF!+1)</f>
        <v>28</v>
      </c>
      <c r="K39" s="19">
        <f>$K$5+1-J39</f>
        <v>9</v>
      </c>
      <c r="L39" s="20"/>
      <c r="M39" s="18">
        <v>169</v>
      </c>
      <c r="N39" s="18">
        <v>40</v>
      </c>
      <c r="O39" s="19">
        <f t="shared" si="3"/>
        <v>13</v>
      </c>
      <c r="P39" s="14"/>
      <c r="Q39" s="77">
        <v>150</v>
      </c>
      <c r="R39" s="77">
        <v>26</v>
      </c>
      <c r="S39" s="58">
        <f>$S$5+1-R39</f>
        <v>35</v>
      </c>
      <c r="T39" s="14"/>
      <c r="U39" s="4"/>
      <c r="V39" s="4"/>
      <c r="W39" s="4"/>
      <c r="X39" s="13"/>
      <c r="Y39" s="4"/>
      <c r="Z39" s="4"/>
      <c r="AA39" s="4"/>
      <c r="AB39" s="14"/>
      <c r="AC39" s="4"/>
      <c r="AD39" s="4"/>
      <c r="AE39" s="4"/>
      <c r="AF39" s="14"/>
      <c r="AG39" s="4"/>
      <c r="AH39" s="4"/>
      <c r="AI39" s="4"/>
      <c r="AJ39" s="14"/>
    </row>
    <row r="40" spans="1:36" s="5" customFormat="1" x14ac:dyDescent="0.45">
      <c r="A40" s="17" t="s">
        <v>12</v>
      </c>
      <c r="B40" s="17" t="s">
        <v>175</v>
      </c>
      <c r="C40" s="17" t="s">
        <v>143</v>
      </c>
      <c r="D40" s="17" t="s">
        <v>33</v>
      </c>
      <c r="E40" s="17">
        <f t="shared" si="5"/>
        <v>34</v>
      </c>
      <c r="F40" s="25">
        <f t="shared" si="6"/>
        <v>56</v>
      </c>
      <c r="G40" s="27">
        <f t="shared" si="7"/>
        <v>476</v>
      </c>
      <c r="H40" s="24"/>
      <c r="I40" s="23">
        <v>104</v>
      </c>
      <c r="J40" s="19">
        <f>IFERROR(RANK(I40,I$7:I$126,1),#REF!+1)</f>
        <v>19</v>
      </c>
      <c r="K40" s="19">
        <f>$K$5+1-J40</f>
        <v>18</v>
      </c>
      <c r="L40" s="20"/>
      <c r="M40" s="18">
        <v>147</v>
      </c>
      <c r="N40" s="18">
        <v>34</v>
      </c>
      <c r="O40" s="19">
        <f t="shared" si="3"/>
        <v>19</v>
      </c>
      <c r="P40" s="14"/>
      <c r="Q40" s="77">
        <v>225</v>
      </c>
      <c r="R40" s="77">
        <v>42</v>
      </c>
      <c r="S40" s="58">
        <f>$S$5+1-R40</f>
        <v>19</v>
      </c>
      <c r="T40" s="14"/>
      <c r="U40" s="4"/>
      <c r="V40" s="4"/>
      <c r="W40" s="4"/>
      <c r="X40" s="13"/>
      <c r="Y40" s="4"/>
      <c r="Z40" s="4"/>
      <c r="AA40" s="4"/>
      <c r="AB40" s="14"/>
      <c r="AC40" s="4"/>
      <c r="AD40" s="4"/>
      <c r="AE40" s="4"/>
      <c r="AF40" s="14"/>
      <c r="AG40" s="4"/>
      <c r="AH40" s="4"/>
      <c r="AI40" s="4"/>
      <c r="AJ40" s="14"/>
    </row>
    <row r="41" spans="1:36" s="5" customFormat="1" x14ac:dyDescent="0.45">
      <c r="A41" s="17" t="s">
        <v>46</v>
      </c>
      <c r="B41" s="17" t="s">
        <v>174</v>
      </c>
      <c r="C41" s="17" t="s">
        <v>126</v>
      </c>
      <c r="D41" s="17" t="s">
        <v>47</v>
      </c>
      <c r="E41" s="17">
        <f t="shared" si="5"/>
        <v>35</v>
      </c>
      <c r="F41" s="25">
        <f t="shared" si="6"/>
        <v>55</v>
      </c>
      <c r="G41" s="27">
        <f t="shared" si="7"/>
        <v>169</v>
      </c>
      <c r="H41" s="24"/>
      <c r="I41" s="23">
        <v>47</v>
      </c>
      <c r="J41" s="19">
        <f>IFERROR(RANK(I41,I$7:I$126,1),#REF!+1)</f>
        <v>7</v>
      </c>
      <c r="K41" s="19">
        <f>$K$5+1-J41</f>
        <v>30</v>
      </c>
      <c r="L41" s="20"/>
      <c r="M41" s="23">
        <v>122</v>
      </c>
      <c r="N41" s="23">
        <v>28</v>
      </c>
      <c r="O41" s="19">
        <f t="shared" si="3"/>
        <v>25</v>
      </c>
      <c r="P41" s="14"/>
      <c r="Q41" s="77"/>
      <c r="R41" s="77" t="s">
        <v>511</v>
      </c>
      <c r="S41" s="4"/>
      <c r="T41" s="14"/>
      <c r="U41" s="4"/>
      <c r="V41" s="4"/>
      <c r="W41" s="4"/>
      <c r="X41" s="13"/>
      <c r="Y41" s="4"/>
      <c r="Z41" s="4"/>
      <c r="AA41" s="4"/>
      <c r="AB41" s="14"/>
      <c r="AC41" s="4"/>
      <c r="AD41" s="4"/>
      <c r="AE41" s="4"/>
      <c r="AF41" s="14"/>
      <c r="AG41" s="4"/>
      <c r="AH41" s="4"/>
      <c r="AI41" s="4"/>
      <c r="AJ41" s="14"/>
    </row>
    <row r="42" spans="1:36" s="5" customFormat="1" x14ac:dyDescent="0.45">
      <c r="A42" s="17" t="s">
        <v>57</v>
      </c>
      <c r="B42" s="17" t="s">
        <v>177</v>
      </c>
      <c r="C42" s="17" t="s">
        <v>152</v>
      </c>
      <c r="D42" s="17" t="s">
        <v>58</v>
      </c>
      <c r="E42" s="17">
        <f t="shared" si="5"/>
        <v>36</v>
      </c>
      <c r="F42" s="25">
        <f t="shared" si="6"/>
        <v>53</v>
      </c>
      <c r="G42" s="27">
        <f t="shared" si="7"/>
        <v>493</v>
      </c>
      <c r="H42" s="24"/>
      <c r="I42" s="23">
        <v>144</v>
      </c>
      <c r="J42" s="19">
        <f>IFERROR(RANK(I42,I$7:I$126,1),#REF!+1)</f>
        <v>27</v>
      </c>
      <c r="K42" s="19">
        <f>$K$5+1-J42</f>
        <v>10</v>
      </c>
      <c r="L42" s="20"/>
      <c r="M42" s="18">
        <v>141</v>
      </c>
      <c r="N42" s="18">
        <v>33</v>
      </c>
      <c r="O42" s="19">
        <f t="shared" si="3"/>
        <v>20</v>
      </c>
      <c r="P42" s="14"/>
      <c r="Q42" s="77">
        <v>208</v>
      </c>
      <c r="R42" s="77">
        <v>38</v>
      </c>
      <c r="S42" s="58">
        <f>$S$5+1-R42</f>
        <v>23</v>
      </c>
      <c r="T42" s="14"/>
      <c r="U42" s="4"/>
      <c r="V42" s="4"/>
      <c r="W42" s="4"/>
      <c r="X42" s="13"/>
      <c r="Y42" s="4"/>
      <c r="Z42" s="4"/>
      <c r="AA42" s="4"/>
      <c r="AB42" s="14"/>
      <c r="AC42" s="4"/>
      <c r="AD42" s="4"/>
      <c r="AE42" s="4"/>
      <c r="AF42" s="14"/>
      <c r="AG42" s="4"/>
      <c r="AH42" s="4"/>
      <c r="AI42" s="4"/>
      <c r="AJ42" s="14"/>
    </row>
    <row r="43" spans="1:36" s="5" customFormat="1" x14ac:dyDescent="0.45">
      <c r="A43" s="17" t="s">
        <v>21</v>
      </c>
      <c r="B43" s="17" t="s">
        <v>176</v>
      </c>
      <c r="C43" s="17" t="s">
        <v>171</v>
      </c>
      <c r="D43" s="17" t="s">
        <v>85</v>
      </c>
      <c r="E43" s="17">
        <f t="shared" si="5"/>
        <v>37</v>
      </c>
      <c r="F43" s="25">
        <f t="shared" si="6"/>
        <v>49</v>
      </c>
      <c r="G43" s="27">
        <f t="shared" si="7"/>
        <v>317</v>
      </c>
      <c r="H43" s="24"/>
      <c r="I43" s="21"/>
      <c r="J43" s="19" t="s">
        <v>518</v>
      </c>
      <c r="K43" s="19"/>
      <c r="L43" s="20"/>
      <c r="M43" s="18">
        <v>152</v>
      </c>
      <c r="N43" s="18">
        <v>35</v>
      </c>
      <c r="O43" s="19">
        <f t="shared" si="3"/>
        <v>18</v>
      </c>
      <c r="P43" s="14"/>
      <c r="Q43" s="77">
        <v>165</v>
      </c>
      <c r="R43" s="77">
        <v>30</v>
      </c>
      <c r="S43" s="58">
        <f>$S$5+1-R43</f>
        <v>31</v>
      </c>
      <c r="T43" s="14"/>
      <c r="U43" s="4"/>
      <c r="V43" s="4"/>
      <c r="W43" s="4"/>
      <c r="X43" s="13"/>
      <c r="Y43" s="4"/>
      <c r="Z43" s="4"/>
      <c r="AA43" s="4"/>
      <c r="AB43" s="14"/>
      <c r="AC43" s="4"/>
      <c r="AD43" s="4"/>
      <c r="AE43" s="4"/>
      <c r="AF43" s="14"/>
      <c r="AG43" s="4"/>
      <c r="AH43" s="4"/>
      <c r="AI43" s="4"/>
      <c r="AJ43" s="14"/>
    </row>
    <row r="44" spans="1:36" s="5" customFormat="1" x14ac:dyDescent="0.45">
      <c r="A44" s="17" t="s">
        <v>9</v>
      </c>
      <c r="B44" s="17" t="s">
        <v>177</v>
      </c>
      <c r="C44" s="17" t="s">
        <v>149</v>
      </c>
      <c r="D44" s="17" t="s">
        <v>90</v>
      </c>
      <c r="E44" s="17">
        <f t="shared" si="5"/>
        <v>38</v>
      </c>
      <c r="F44" s="25">
        <f t="shared" si="6"/>
        <v>48</v>
      </c>
      <c r="G44" s="27">
        <f t="shared" si="7"/>
        <v>318</v>
      </c>
      <c r="H44" s="24"/>
      <c r="I44" s="21"/>
      <c r="J44" s="19" t="s">
        <v>518</v>
      </c>
      <c r="K44" s="19"/>
      <c r="L44" s="20"/>
      <c r="M44" s="18">
        <v>124</v>
      </c>
      <c r="N44" s="18">
        <v>29</v>
      </c>
      <c r="O44" s="19">
        <f t="shared" si="3"/>
        <v>24</v>
      </c>
      <c r="P44" s="14"/>
      <c r="Q44" s="77">
        <v>194</v>
      </c>
      <c r="R44" s="77">
        <v>37</v>
      </c>
      <c r="S44" s="58">
        <f>$S$5+1-R44</f>
        <v>24</v>
      </c>
      <c r="T44" s="14"/>
      <c r="U44" s="4"/>
      <c r="V44" s="4"/>
      <c r="W44" s="4"/>
      <c r="X44" s="13"/>
      <c r="Y44" s="4"/>
      <c r="Z44" s="4"/>
      <c r="AA44" s="4"/>
      <c r="AB44" s="14"/>
      <c r="AC44" s="4"/>
      <c r="AD44" s="4"/>
      <c r="AE44" s="4"/>
      <c r="AF44" s="14"/>
      <c r="AG44" s="4"/>
      <c r="AH44" s="4"/>
      <c r="AI44" s="4"/>
      <c r="AJ44" s="14"/>
    </row>
    <row r="45" spans="1:36" s="5" customFormat="1" x14ac:dyDescent="0.45">
      <c r="A45" s="17" t="s">
        <v>48</v>
      </c>
      <c r="B45" s="17" t="s">
        <v>174</v>
      </c>
      <c r="C45" s="17" t="s">
        <v>156</v>
      </c>
      <c r="D45" s="17" t="s">
        <v>33</v>
      </c>
      <c r="E45" s="17">
        <f t="shared" si="5"/>
        <v>39</v>
      </c>
      <c r="F45" s="25">
        <f t="shared" si="6"/>
        <v>48</v>
      </c>
      <c r="G45" s="27">
        <f t="shared" si="7"/>
        <v>501</v>
      </c>
      <c r="H45" s="24"/>
      <c r="I45" s="23">
        <v>143</v>
      </c>
      <c r="J45" s="19">
        <f>IFERROR(RANK(I45,I$7:I$126,1),#REF!+1)</f>
        <v>26</v>
      </c>
      <c r="K45" s="19">
        <f t="shared" ref="K45:K50" si="8">$K$5+1-J45</f>
        <v>11</v>
      </c>
      <c r="L45" s="20"/>
      <c r="M45" s="18">
        <v>188</v>
      </c>
      <c r="N45" s="18">
        <v>44</v>
      </c>
      <c r="O45" s="19">
        <f t="shared" si="3"/>
        <v>9</v>
      </c>
      <c r="P45" s="14"/>
      <c r="Q45" s="77">
        <v>170</v>
      </c>
      <c r="R45" s="77">
        <v>33</v>
      </c>
      <c r="S45" s="58">
        <f>$S$5+1-R45</f>
        <v>28</v>
      </c>
      <c r="T45" s="14"/>
      <c r="U45" s="4"/>
      <c r="V45" s="4"/>
      <c r="W45" s="4"/>
      <c r="X45" s="13"/>
      <c r="Y45" s="4"/>
      <c r="Z45" s="4"/>
      <c r="AA45" s="4"/>
      <c r="AB45" s="14"/>
      <c r="AC45" s="4"/>
      <c r="AD45" s="4"/>
      <c r="AE45" s="4"/>
      <c r="AF45" s="14"/>
      <c r="AG45" s="4"/>
      <c r="AH45" s="4"/>
      <c r="AI45" s="4"/>
      <c r="AJ45" s="14"/>
    </row>
    <row r="46" spans="1:36" s="5" customFormat="1" x14ac:dyDescent="0.45">
      <c r="A46" s="17" t="s">
        <v>11</v>
      </c>
      <c r="B46" s="17" t="s">
        <v>177</v>
      </c>
      <c r="C46" s="17" t="s">
        <v>151</v>
      </c>
      <c r="D46" s="17" t="s">
        <v>55</v>
      </c>
      <c r="E46" s="17">
        <f t="shared" si="5"/>
        <v>40</v>
      </c>
      <c r="F46" s="25">
        <f t="shared" si="6"/>
        <v>48</v>
      </c>
      <c r="G46" s="27">
        <f t="shared" si="7"/>
        <v>518</v>
      </c>
      <c r="H46" s="24"/>
      <c r="I46" s="23">
        <v>125</v>
      </c>
      <c r="J46" s="19">
        <f>IFERROR(RANK(I46,I$7:I$126,1),#REF!+1)</f>
        <v>22</v>
      </c>
      <c r="K46" s="19">
        <f t="shared" si="8"/>
        <v>15</v>
      </c>
      <c r="L46" s="20"/>
      <c r="M46" s="18">
        <v>164</v>
      </c>
      <c r="N46" s="18">
        <v>38</v>
      </c>
      <c r="O46" s="19">
        <f t="shared" si="3"/>
        <v>15</v>
      </c>
      <c r="P46" s="14"/>
      <c r="Q46" s="77">
        <v>229</v>
      </c>
      <c r="R46" s="77">
        <v>43</v>
      </c>
      <c r="S46" s="58">
        <f>$S$5+1-R46</f>
        <v>18</v>
      </c>
      <c r="T46" s="14"/>
      <c r="U46" s="4"/>
      <c r="V46" s="4"/>
      <c r="W46" s="4"/>
      <c r="X46" s="13"/>
      <c r="Y46" s="4"/>
      <c r="Z46" s="4"/>
      <c r="AA46" s="4"/>
      <c r="AB46" s="14"/>
      <c r="AC46" s="4"/>
      <c r="AD46" s="4"/>
      <c r="AE46" s="4"/>
      <c r="AF46" s="14"/>
      <c r="AG46" s="4"/>
      <c r="AH46" s="4"/>
      <c r="AI46" s="4"/>
      <c r="AJ46" s="14"/>
    </row>
    <row r="47" spans="1:36" s="5" customFormat="1" x14ac:dyDescent="0.45">
      <c r="A47" s="17" t="s">
        <v>7</v>
      </c>
      <c r="B47" s="17" t="s">
        <v>174</v>
      </c>
      <c r="C47" s="17" t="s">
        <v>134</v>
      </c>
      <c r="D47" s="17" t="s">
        <v>49</v>
      </c>
      <c r="E47" s="17">
        <f t="shared" si="5"/>
        <v>41</v>
      </c>
      <c r="F47" s="25">
        <f t="shared" si="6"/>
        <v>45</v>
      </c>
      <c r="G47" s="27">
        <f t="shared" si="7"/>
        <v>231</v>
      </c>
      <c r="H47" s="24"/>
      <c r="I47" s="23">
        <v>132</v>
      </c>
      <c r="J47" s="19">
        <f>IFERROR(RANK(I47,I$7:I$126,1),#REF!+1)</f>
        <v>23</v>
      </c>
      <c r="K47" s="19">
        <f t="shared" si="8"/>
        <v>14</v>
      </c>
      <c r="L47" s="20"/>
      <c r="M47" s="18">
        <v>99</v>
      </c>
      <c r="N47" s="18">
        <v>22</v>
      </c>
      <c r="O47" s="19">
        <f t="shared" si="3"/>
        <v>31</v>
      </c>
      <c r="P47" s="14"/>
      <c r="Q47" s="77"/>
      <c r="R47" s="77" t="s">
        <v>511</v>
      </c>
      <c r="S47" s="4"/>
      <c r="T47" s="14"/>
      <c r="U47" s="4"/>
      <c r="V47" s="4"/>
      <c r="W47" s="4"/>
      <c r="X47" s="13"/>
      <c r="Y47" s="4"/>
      <c r="Z47" s="4"/>
      <c r="AA47" s="4"/>
      <c r="AB47" s="14"/>
      <c r="AC47" s="4"/>
      <c r="AD47" s="4"/>
      <c r="AE47" s="4"/>
      <c r="AF47" s="14"/>
      <c r="AG47" s="4"/>
      <c r="AH47" s="4"/>
      <c r="AI47" s="4"/>
      <c r="AJ47" s="14"/>
    </row>
    <row r="48" spans="1:36" s="5" customFormat="1" x14ac:dyDescent="0.45">
      <c r="A48" s="17" t="s">
        <v>14</v>
      </c>
      <c r="B48" s="17" t="s">
        <v>175</v>
      </c>
      <c r="C48" s="17" t="s">
        <v>172</v>
      </c>
      <c r="D48" s="17" t="s">
        <v>60</v>
      </c>
      <c r="E48" s="17">
        <f t="shared" si="5"/>
        <v>42</v>
      </c>
      <c r="F48" s="25">
        <f t="shared" si="6"/>
        <v>45</v>
      </c>
      <c r="G48" s="27">
        <f t="shared" si="7"/>
        <v>506</v>
      </c>
      <c r="H48" s="24"/>
      <c r="I48" s="23">
        <v>148</v>
      </c>
      <c r="J48" s="19">
        <f>IFERROR(RANK(I48,I$7:I$126,1),#REF!+1)</f>
        <v>30</v>
      </c>
      <c r="K48" s="19">
        <f t="shared" si="8"/>
        <v>7</v>
      </c>
      <c r="L48" s="20"/>
      <c r="M48" s="18">
        <v>170</v>
      </c>
      <c r="N48" s="18">
        <v>41</v>
      </c>
      <c r="O48" s="19">
        <f t="shared" si="3"/>
        <v>12</v>
      </c>
      <c r="P48" s="14"/>
      <c r="Q48" s="77">
        <v>188</v>
      </c>
      <c r="R48" s="77">
        <v>35</v>
      </c>
      <c r="S48" s="58">
        <f>$S$5+1-R48</f>
        <v>26</v>
      </c>
      <c r="T48" s="14"/>
      <c r="U48" s="4"/>
      <c r="V48" s="4"/>
      <c r="W48" s="4"/>
      <c r="X48" s="13"/>
      <c r="Y48" s="4"/>
      <c r="Z48" s="4"/>
      <c r="AA48" s="4"/>
      <c r="AB48" s="14"/>
      <c r="AC48" s="4"/>
      <c r="AD48" s="4"/>
      <c r="AE48" s="4"/>
      <c r="AF48" s="14"/>
      <c r="AG48" s="4"/>
      <c r="AH48" s="4"/>
      <c r="AI48" s="4"/>
      <c r="AJ48" s="14"/>
    </row>
    <row r="49" spans="1:36" s="5" customFormat="1" x14ac:dyDescent="0.45">
      <c r="A49" s="17" t="s">
        <v>51</v>
      </c>
      <c r="B49" s="17" t="s">
        <v>177</v>
      </c>
      <c r="C49" s="17" t="s">
        <v>150</v>
      </c>
      <c r="D49" s="17" t="s">
        <v>52</v>
      </c>
      <c r="E49" s="17">
        <f t="shared" si="5"/>
        <v>43</v>
      </c>
      <c r="F49" s="25">
        <f t="shared" si="6"/>
        <v>42</v>
      </c>
      <c r="G49" s="27">
        <f t="shared" si="7"/>
        <v>535</v>
      </c>
      <c r="H49" s="24"/>
      <c r="I49" s="23">
        <v>100</v>
      </c>
      <c r="J49" s="19">
        <f>IFERROR(RANK(I49,I$7:I$126,1),#REF!+1)</f>
        <v>17</v>
      </c>
      <c r="K49" s="19">
        <f t="shared" si="8"/>
        <v>20</v>
      </c>
      <c r="L49" s="20"/>
      <c r="M49" s="18">
        <v>183</v>
      </c>
      <c r="N49" s="18">
        <v>43</v>
      </c>
      <c r="O49" s="19">
        <f t="shared" si="3"/>
        <v>10</v>
      </c>
      <c r="P49" s="14"/>
      <c r="Q49" s="77">
        <v>252</v>
      </c>
      <c r="R49" s="77">
        <v>49</v>
      </c>
      <c r="S49" s="58">
        <f>$S$5+1-R49</f>
        <v>12</v>
      </c>
      <c r="T49" s="14"/>
      <c r="U49" s="4"/>
      <c r="V49" s="4"/>
      <c r="W49" s="4"/>
      <c r="X49" s="13"/>
      <c r="Y49" s="4"/>
      <c r="Z49" s="4"/>
      <c r="AA49" s="4"/>
      <c r="AB49" s="14"/>
      <c r="AC49" s="4"/>
      <c r="AD49" s="4"/>
      <c r="AE49" s="4"/>
      <c r="AF49" s="14"/>
      <c r="AG49" s="4"/>
      <c r="AH49" s="4"/>
      <c r="AI49" s="4"/>
      <c r="AJ49" s="14"/>
    </row>
    <row r="50" spans="1:36" s="5" customFormat="1" x14ac:dyDescent="0.45">
      <c r="A50" s="17" t="s">
        <v>39</v>
      </c>
      <c r="B50" s="17" t="s">
        <v>175</v>
      </c>
      <c r="C50" s="17" t="s">
        <v>157</v>
      </c>
      <c r="D50" s="17" t="s">
        <v>40</v>
      </c>
      <c r="E50" s="17">
        <f t="shared" si="5"/>
        <v>44</v>
      </c>
      <c r="F50" s="25">
        <f t="shared" si="6"/>
        <v>40</v>
      </c>
      <c r="G50" s="27">
        <f t="shared" si="7"/>
        <v>540</v>
      </c>
      <c r="H50" s="24"/>
      <c r="I50" s="23">
        <v>146</v>
      </c>
      <c r="J50" s="19">
        <f>IFERROR(RANK(I50,I$7:I$126,1),#REF!+1)</f>
        <v>29</v>
      </c>
      <c r="K50" s="19">
        <f t="shared" si="8"/>
        <v>8</v>
      </c>
      <c r="L50" s="20"/>
      <c r="M50" s="18">
        <v>174</v>
      </c>
      <c r="N50" s="18">
        <v>42</v>
      </c>
      <c r="O50" s="19">
        <f t="shared" si="3"/>
        <v>11</v>
      </c>
      <c r="P50" s="14"/>
      <c r="Q50" s="77">
        <v>220</v>
      </c>
      <c r="R50" s="77">
        <v>40</v>
      </c>
      <c r="S50" s="58">
        <f>$S$5+1-R50</f>
        <v>21</v>
      </c>
      <c r="T50" s="14"/>
      <c r="U50" s="4"/>
      <c r="V50" s="4"/>
      <c r="W50" s="4"/>
      <c r="X50" s="13"/>
      <c r="Y50" s="4"/>
      <c r="Z50" s="4"/>
      <c r="AA50" s="4"/>
      <c r="AB50" s="14"/>
      <c r="AC50" s="4"/>
      <c r="AD50" s="4"/>
      <c r="AE50" s="4"/>
      <c r="AF50" s="14"/>
      <c r="AG50" s="4"/>
      <c r="AH50" s="4"/>
      <c r="AI50" s="4"/>
      <c r="AJ50" s="14"/>
    </row>
    <row r="51" spans="1:36" s="5" customFormat="1" x14ac:dyDescent="0.45">
      <c r="A51" s="17" t="s">
        <v>422</v>
      </c>
      <c r="B51" s="17" t="s">
        <v>520</v>
      </c>
      <c r="C51" s="17" t="s">
        <v>521</v>
      </c>
      <c r="D51" s="17" t="s">
        <v>423</v>
      </c>
      <c r="E51" s="17">
        <f t="shared" si="5"/>
        <v>45</v>
      </c>
      <c r="F51" s="25">
        <f t="shared" si="6"/>
        <v>37</v>
      </c>
      <c r="G51" s="27">
        <f t="shared" si="7"/>
        <v>138</v>
      </c>
      <c r="H51" s="24"/>
      <c r="I51" s="23"/>
      <c r="J51" s="19" t="s">
        <v>518</v>
      </c>
      <c r="K51" s="19"/>
      <c r="L51" s="20"/>
      <c r="M51" s="78"/>
      <c r="N51" s="19" t="s">
        <v>518</v>
      </c>
      <c r="O51" s="19"/>
      <c r="P51" s="14"/>
      <c r="Q51" s="77">
        <v>138</v>
      </c>
      <c r="R51" s="77">
        <v>24</v>
      </c>
      <c r="S51" s="58">
        <f>$S$5+1-R51</f>
        <v>37</v>
      </c>
      <c r="T51" s="14"/>
      <c r="U51" s="4"/>
      <c r="V51" s="4"/>
      <c r="W51" s="4"/>
      <c r="X51" s="13"/>
      <c r="Y51" s="4"/>
      <c r="Z51" s="4"/>
      <c r="AA51" s="4"/>
      <c r="AB51" s="14"/>
      <c r="AC51" s="4"/>
      <c r="AD51" s="4"/>
      <c r="AE51" s="4"/>
      <c r="AF51" s="14"/>
      <c r="AG51" s="4"/>
      <c r="AH51" s="4"/>
      <c r="AI51" s="4"/>
      <c r="AJ51" s="14"/>
    </row>
    <row r="52" spans="1:36" s="5" customFormat="1" x14ac:dyDescent="0.45">
      <c r="A52" s="17" t="s">
        <v>31</v>
      </c>
      <c r="B52" s="17" t="s">
        <v>177</v>
      </c>
      <c r="C52" s="17" t="s">
        <v>149</v>
      </c>
      <c r="D52" s="17" t="s">
        <v>32</v>
      </c>
      <c r="E52" s="17">
        <f t="shared" si="5"/>
        <v>46</v>
      </c>
      <c r="F52" s="25">
        <f t="shared" si="6"/>
        <v>32</v>
      </c>
      <c r="G52" s="27">
        <f t="shared" si="7"/>
        <v>36</v>
      </c>
      <c r="H52" s="24"/>
      <c r="I52" s="23">
        <v>36</v>
      </c>
      <c r="J52" s="19">
        <f>IFERROR(RANK(I52,I$7:I$126,1),#REF!+1)</f>
        <v>5</v>
      </c>
      <c r="K52" s="19">
        <f>$K$5+1-J52</f>
        <v>32</v>
      </c>
      <c r="L52" s="20"/>
      <c r="M52" s="78"/>
      <c r="N52" s="19" t="s">
        <v>518</v>
      </c>
      <c r="O52" s="19"/>
      <c r="P52" s="14"/>
      <c r="Q52" s="77"/>
      <c r="R52" s="77" t="s">
        <v>511</v>
      </c>
      <c r="S52" s="4"/>
      <c r="T52" s="14"/>
      <c r="U52" s="4"/>
      <c r="V52" s="4"/>
      <c r="W52" s="4"/>
      <c r="X52" s="13"/>
      <c r="Y52" s="4"/>
      <c r="Z52" s="4"/>
      <c r="AA52" s="4"/>
      <c r="AB52" s="14"/>
      <c r="AC52" s="4"/>
      <c r="AD52" s="4"/>
      <c r="AE52" s="4"/>
      <c r="AF52" s="14"/>
      <c r="AG52" s="4"/>
      <c r="AH52" s="4"/>
      <c r="AI52" s="4"/>
      <c r="AJ52" s="14"/>
    </row>
    <row r="53" spans="1:36" s="5" customFormat="1" x14ac:dyDescent="0.45">
      <c r="A53" s="17" t="s">
        <v>78</v>
      </c>
      <c r="B53" s="17" t="s">
        <v>175</v>
      </c>
      <c r="C53" s="17" t="s">
        <v>169</v>
      </c>
      <c r="D53" s="17" t="s">
        <v>79</v>
      </c>
      <c r="E53" s="17">
        <f t="shared" si="5"/>
        <v>47</v>
      </c>
      <c r="F53" s="25">
        <f t="shared" si="6"/>
        <v>28</v>
      </c>
      <c r="G53" s="27">
        <f t="shared" si="7"/>
        <v>440</v>
      </c>
      <c r="H53" s="24"/>
      <c r="I53" s="21"/>
      <c r="J53" s="19" t="s">
        <v>518</v>
      </c>
      <c r="K53" s="19"/>
      <c r="L53" s="20"/>
      <c r="M53" s="18">
        <v>218</v>
      </c>
      <c r="N53" s="18">
        <v>45</v>
      </c>
      <c r="O53" s="19">
        <f>$O$5+1-N53</f>
        <v>8</v>
      </c>
      <c r="P53" s="14"/>
      <c r="Q53" s="77">
        <v>222</v>
      </c>
      <c r="R53" s="77">
        <v>41</v>
      </c>
      <c r="S53" s="58">
        <f>$S$5+1-R53</f>
        <v>20</v>
      </c>
      <c r="T53" s="14"/>
      <c r="U53" s="4"/>
      <c r="V53" s="4"/>
      <c r="W53" s="4"/>
      <c r="X53" s="13"/>
      <c r="Y53" s="4"/>
      <c r="Z53" s="4"/>
      <c r="AA53" s="4"/>
      <c r="AB53" s="14"/>
      <c r="AC53" s="4"/>
      <c r="AD53" s="4"/>
      <c r="AE53" s="4"/>
      <c r="AF53" s="14"/>
      <c r="AG53" s="4"/>
      <c r="AH53" s="4"/>
      <c r="AI53" s="4"/>
      <c r="AJ53" s="14"/>
    </row>
    <row r="54" spans="1:36" s="5" customFormat="1" x14ac:dyDescent="0.45">
      <c r="A54" s="17" t="s">
        <v>80</v>
      </c>
      <c r="B54" s="17" t="s">
        <v>174</v>
      </c>
      <c r="C54" s="17" t="s">
        <v>163</v>
      </c>
      <c r="D54" s="17" t="s">
        <v>81</v>
      </c>
      <c r="E54" s="17">
        <f t="shared" si="5"/>
        <v>48</v>
      </c>
      <c r="F54" s="25">
        <f t="shared" si="6"/>
        <v>26</v>
      </c>
      <c r="G54" s="27">
        <f t="shared" si="7"/>
        <v>440</v>
      </c>
      <c r="H54" s="24"/>
      <c r="I54" s="21"/>
      <c r="J54" s="19" t="s">
        <v>518</v>
      </c>
      <c r="K54" s="19"/>
      <c r="L54" s="20"/>
      <c r="M54" s="18">
        <v>231</v>
      </c>
      <c r="N54" s="18">
        <v>49</v>
      </c>
      <c r="O54" s="19">
        <f>$O$5+1-N54</f>
        <v>4</v>
      </c>
      <c r="P54" s="14"/>
      <c r="Q54" s="77">
        <v>209</v>
      </c>
      <c r="R54" s="77">
        <v>39</v>
      </c>
      <c r="S54" s="58">
        <f>$S$5+1-R54</f>
        <v>22</v>
      </c>
      <c r="T54" s="14"/>
      <c r="U54" s="4"/>
      <c r="V54" s="4"/>
      <c r="W54" s="4"/>
      <c r="X54" s="13"/>
      <c r="Y54" s="4"/>
      <c r="Z54" s="4"/>
      <c r="AA54" s="4"/>
      <c r="AB54" s="14"/>
      <c r="AC54" s="4"/>
      <c r="AD54" s="4"/>
      <c r="AE54" s="4"/>
      <c r="AF54" s="14"/>
      <c r="AG54" s="4"/>
      <c r="AH54" s="4"/>
      <c r="AI54" s="4"/>
      <c r="AJ54" s="14"/>
    </row>
    <row r="55" spans="1:36" s="5" customFormat="1" x14ac:dyDescent="0.45">
      <c r="A55" s="17" t="s">
        <v>56</v>
      </c>
      <c r="B55" s="17" t="s">
        <v>177</v>
      </c>
      <c r="C55" s="17" t="s">
        <v>153</v>
      </c>
      <c r="D55" s="17" t="s">
        <v>32</v>
      </c>
      <c r="E55" s="17">
        <f t="shared" si="5"/>
        <v>49</v>
      </c>
      <c r="F55" s="25">
        <f t="shared" si="6"/>
        <v>22</v>
      </c>
      <c r="G55" s="27">
        <f t="shared" si="7"/>
        <v>92</v>
      </c>
      <c r="H55" s="24"/>
      <c r="I55" s="23">
        <v>92</v>
      </c>
      <c r="J55" s="19">
        <f>IFERROR(RANK(I55,I$7:I$126,1),#REF!+1)</f>
        <v>15</v>
      </c>
      <c r="K55" s="19">
        <f>$K$5+1-J55</f>
        <v>22</v>
      </c>
      <c r="L55" s="20"/>
      <c r="M55" s="78"/>
      <c r="N55" s="19" t="s">
        <v>518</v>
      </c>
      <c r="O55" s="19"/>
      <c r="P55" s="14"/>
      <c r="Q55" s="77"/>
      <c r="R55" s="77" t="s">
        <v>511</v>
      </c>
      <c r="S55" s="4"/>
      <c r="T55" s="14"/>
      <c r="U55" s="4"/>
      <c r="V55" s="4"/>
      <c r="W55" s="4"/>
      <c r="X55" s="13"/>
      <c r="Y55" s="4"/>
      <c r="Z55" s="4"/>
      <c r="AA55" s="4"/>
      <c r="AB55" s="14"/>
      <c r="AC55" s="4"/>
      <c r="AD55" s="4"/>
      <c r="AE55" s="4"/>
      <c r="AF55" s="14"/>
      <c r="AG55" s="4"/>
      <c r="AH55" s="4"/>
      <c r="AI55" s="4"/>
      <c r="AJ55" s="14"/>
    </row>
    <row r="56" spans="1:36" s="5" customFormat="1" x14ac:dyDescent="0.45">
      <c r="A56" s="17" t="s">
        <v>65</v>
      </c>
      <c r="B56" s="17" t="s">
        <v>174</v>
      </c>
      <c r="C56" s="17" t="s">
        <v>165</v>
      </c>
      <c r="D56" s="17" t="s">
        <v>66</v>
      </c>
      <c r="E56" s="17">
        <f t="shared" si="5"/>
        <v>50</v>
      </c>
      <c r="F56" s="25">
        <f t="shared" si="6"/>
        <v>20</v>
      </c>
      <c r="G56" s="27">
        <f t="shared" si="7"/>
        <v>404</v>
      </c>
      <c r="H56" s="24"/>
      <c r="I56" s="23">
        <v>157</v>
      </c>
      <c r="J56" s="19">
        <f>IFERROR(RANK(I56,I$7:I$126,1),#REF!+1)</f>
        <v>32</v>
      </c>
      <c r="K56" s="19">
        <f>$K$5+1-J56</f>
        <v>5</v>
      </c>
      <c r="L56" s="20"/>
      <c r="M56" s="78"/>
      <c r="N56" s="19" t="s">
        <v>518</v>
      </c>
      <c r="O56" s="19"/>
      <c r="P56" s="14"/>
      <c r="Q56" s="77">
        <v>247</v>
      </c>
      <c r="R56" s="77">
        <v>46</v>
      </c>
      <c r="S56" s="58">
        <f t="shared" ref="S56:S66" si="9">$S$5+1-R56</f>
        <v>15</v>
      </c>
      <c r="T56" s="14"/>
      <c r="U56" s="4"/>
      <c r="V56" s="4"/>
      <c r="W56" s="4"/>
      <c r="X56" s="13"/>
      <c r="Y56" s="4"/>
      <c r="Z56" s="4"/>
      <c r="AA56" s="4"/>
      <c r="AB56" s="14"/>
      <c r="AC56" s="4"/>
      <c r="AD56" s="4"/>
      <c r="AE56" s="4"/>
      <c r="AF56" s="14"/>
      <c r="AG56" s="4"/>
      <c r="AH56" s="4"/>
      <c r="AI56" s="4"/>
      <c r="AJ56" s="14"/>
    </row>
    <row r="57" spans="1:36" s="5" customFormat="1" x14ac:dyDescent="0.45">
      <c r="A57" s="17" t="s">
        <v>28</v>
      </c>
      <c r="B57" s="17" t="s">
        <v>176</v>
      </c>
      <c r="C57" s="17" t="s">
        <v>167</v>
      </c>
      <c r="D57" s="17" t="s">
        <v>29</v>
      </c>
      <c r="E57" s="17">
        <f t="shared" si="5"/>
        <v>50</v>
      </c>
      <c r="F57" s="25">
        <f t="shared" si="6"/>
        <v>20</v>
      </c>
      <c r="G57" s="27">
        <f t="shared" si="7"/>
        <v>404</v>
      </c>
      <c r="H57" s="24"/>
      <c r="I57" s="23">
        <v>156</v>
      </c>
      <c r="J57" s="19">
        <f>IFERROR(RANK(I57,I$7:I$126,1),#REF!+1)</f>
        <v>31</v>
      </c>
      <c r="K57" s="19">
        <f>$K$5+1-J57</f>
        <v>6</v>
      </c>
      <c r="L57" s="20"/>
      <c r="M57" s="78"/>
      <c r="N57" s="19" t="s">
        <v>518</v>
      </c>
      <c r="O57" s="19"/>
      <c r="P57" s="14"/>
      <c r="Q57" s="77">
        <v>248</v>
      </c>
      <c r="R57" s="77">
        <v>47</v>
      </c>
      <c r="S57" s="58">
        <f t="shared" si="9"/>
        <v>14</v>
      </c>
      <c r="T57" s="14"/>
      <c r="U57" s="4"/>
      <c r="V57" s="4"/>
      <c r="W57" s="4"/>
      <c r="X57" s="13"/>
      <c r="Y57" s="4"/>
      <c r="Z57" s="4"/>
      <c r="AA57" s="4"/>
      <c r="AB57" s="14"/>
      <c r="AC57" s="4"/>
      <c r="AD57" s="4"/>
      <c r="AE57" s="4"/>
      <c r="AF57" s="14"/>
      <c r="AG57" s="4"/>
      <c r="AH57" s="4"/>
      <c r="AI57" s="4"/>
      <c r="AJ57" s="14"/>
    </row>
    <row r="58" spans="1:36" s="5" customFormat="1" x14ac:dyDescent="0.45">
      <c r="A58" s="17" t="s">
        <v>91</v>
      </c>
      <c r="B58" s="17" t="s">
        <v>174</v>
      </c>
      <c r="C58" s="17" t="s">
        <v>168</v>
      </c>
      <c r="D58" s="17" t="s">
        <v>92</v>
      </c>
      <c r="E58" s="17">
        <f t="shared" si="5"/>
        <v>52</v>
      </c>
      <c r="F58" s="25">
        <f t="shared" si="6"/>
        <v>20</v>
      </c>
      <c r="G58" s="27">
        <f t="shared" si="7"/>
        <v>471</v>
      </c>
      <c r="H58" s="24"/>
      <c r="I58" s="21"/>
      <c r="J58" s="19" t="s">
        <v>518</v>
      </c>
      <c r="K58" s="19"/>
      <c r="L58" s="20"/>
      <c r="M58" s="18">
        <v>219</v>
      </c>
      <c r="N58" s="18">
        <v>46</v>
      </c>
      <c r="O58" s="19">
        <f>$O$5+1-N58</f>
        <v>7</v>
      </c>
      <c r="P58" s="14"/>
      <c r="Q58" s="77">
        <v>252</v>
      </c>
      <c r="R58" s="77">
        <v>48</v>
      </c>
      <c r="S58" s="58">
        <f t="shared" si="9"/>
        <v>13</v>
      </c>
      <c r="T58" s="14"/>
      <c r="U58" s="4"/>
      <c r="V58" s="4"/>
      <c r="W58" s="4"/>
      <c r="X58" s="13"/>
      <c r="Y58" s="4"/>
      <c r="Z58" s="4"/>
      <c r="AA58" s="4"/>
      <c r="AB58" s="14"/>
      <c r="AC58" s="4"/>
      <c r="AD58" s="4"/>
      <c r="AE58" s="4"/>
      <c r="AF58" s="14"/>
      <c r="AG58" s="4"/>
      <c r="AH58" s="4"/>
      <c r="AI58" s="4"/>
      <c r="AJ58" s="14"/>
    </row>
    <row r="59" spans="1:36" s="5" customFormat="1" x14ac:dyDescent="0.45">
      <c r="A59" s="17" t="s">
        <v>430</v>
      </c>
      <c r="B59" s="17" t="s">
        <v>520</v>
      </c>
      <c r="C59" s="17" t="s">
        <v>522</v>
      </c>
      <c r="D59" s="17" t="s">
        <v>425</v>
      </c>
      <c r="E59" s="17">
        <f t="shared" si="5"/>
        <v>53</v>
      </c>
      <c r="F59" s="25">
        <f t="shared" si="6"/>
        <v>17</v>
      </c>
      <c r="G59" s="27">
        <f t="shared" si="7"/>
        <v>233</v>
      </c>
      <c r="H59" s="24"/>
      <c r="I59" s="21"/>
      <c r="J59" s="19" t="s">
        <v>518</v>
      </c>
      <c r="K59" s="19"/>
      <c r="L59" s="20"/>
      <c r="M59" s="18"/>
      <c r="N59" s="19" t="s">
        <v>518</v>
      </c>
      <c r="O59" s="19"/>
      <c r="P59" s="14"/>
      <c r="Q59" s="77">
        <v>233</v>
      </c>
      <c r="R59" s="77">
        <v>44</v>
      </c>
      <c r="S59" s="58">
        <f t="shared" si="9"/>
        <v>17</v>
      </c>
      <c r="T59" s="14"/>
      <c r="U59" s="4"/>
      <c r="V59" s="4"/>
      <c r="W59" s="4"/>
      <c r="X59" s="13"/>
      <c r="Y59" s="4"/>
      <c r="Z59" s="4"/>
      <c r="AA59" s="4"/>
      <c r="AB59" s="14"/>
      <c r="AC59" s="4"/>
      <c r="AD59" s="4"/>
      <c r="AE59" s="4"/>
      <c r="AF59" s="14"/>
      <c r="AG59" s="4"/>
      <c r="AH59" s="4"/>
      <c r="AI59" s="4"/>
      <c r="AJ59" s="14"/>
    </row>
    <row r="60" spans="1:36" s="5" customFormat="1" x14ac:dyDescent="0.45">
      <c r="A60" s="17" t="s">
        <v>431</v>
      </c>
      <c r="B60" s="17" t="s">
        <v>520</v>
      </c>
      <c r="C60" s="17" t="s">
        <v>522</v>
      </c>
      <c r="D60" s="17" t="s">
        <v>432</v>
      </c>
      <c r="E60" s="17">
        <f t="shared" si="5"/>
        <v>54</v>
      </c>
      <c r="F60" s="25">
        <f t="shared" si="6"/>
        <v>16</v>
      </c>
      <c r="G60" s="27">
        <f t="shared" si="7"/>
        <v>235</v>
      </c>
      <c r="H60" s="24"/>
      <c r="I60" s="21"/>
      <c r="J60" s="19" t="s">
        <v>518</v>
      </c>
      <c r="K60" s="19"/>
      <c r="L60" s="20"/>
      <c r="M60" s="18"/>
      <c r="N60" s="19" t="s">
        <v>518</v>
      </c>
      <c r="O60" s="19"/>
      <c r="P60" s="14"/>
      <c r="Q60" s="77">
        <v>235</v>
      </c>
      <c r="R60" s="77">
        <v>45</v>
      </c>
      <c r="S60" s="58">
        <f t="shared" si="9"/>
        <v>16</v>
      </c>
      <c r="T60" s="14"/>
      <c r="U60" s="4"/>
      <c r="V60" s="4"/>
      <c r="W60" s="4"/>
      <c r="X60" s="13"/>
      <c r="Y60" s="4"/>
      <c r="Z60" s="4"/>
      <c r="AA60" s="4"/>
      <c r="AB60" s="14"/>
      <c r="AC60" s="4"/>
      <c r="AD60" s="4"/>
      <c r="AE60" s="4"/>
      <c r="AF60" s="14"/>
      <c r="AG60" s="4"/>
      <c r="AH60" s="4"/>
      <c r="AI60" s="4"/>
      <c r="AJ60" s="14"/>
    </row>
    <row r="61" spans="1:36" s="5" customFormat="1" x14ac:dyDescent="0.45">
      <c r="A61" s="17" t="s">
        <v>64</v>
      </c>
      <c r="B61" s="17" t="s">
        <v>174</v>
      </c>
      <c r="C61" s="17" t="s">
        <v>162</v>
      </c>
      <c r="D61" s="17" t="s">
        <v>29</v>
      </c>
      <c r="E61" s="17">
        <f t="shared" si="5"/>
        <v>55</v>
      </c>
      <c r="F61" s="25">
        <f t="shared" si="6"/>
        <v>13</v>
      </c>
      <c r="G61" s="27">
        <f t="shared" si="7"/>
        <v>469</v>
      </c>
      <c r="H61" s="24"/>
      <c r="I61" s="23">
        <v>189</v>
      </c>
      <c r="J61" s="19">
        <f>IFERROR(RANK(I61,I$7:I$126,1),#REF!+1)</f>
        <v>34</v>
      </c>
      <c r="K61" s="19">
        <f>$K$5+1-J61</f>
        <v>3</v>
      </c>
      <c r="L61" s="20"/>
      <c r="M61" s="78"/>
      <c r="N61" s="19" t="s">
        <v>518</v>
      </c>
      <c r="O61" s="19"/>
      <c r="P61" s="14"/>
      <c r="Q61" s="77">
        <v>280</v>
      </c>
      <c r="R61" s="77">
        <v>51</v>
      </c>
      <c r="S61" s="58">
        <f t="shared" si="9"/>
        <v>10</v>
      </c>
      <c r="T61" s="14"/>
      <c r="U61" s="4"/>
      <c r="V61" s="4"/>
      <c r="W61" s="4"/>
      <c r="X61" s="13"/>
      <c r="Y61" s="4"/>
      <c r="Z61" s="4"/>
      <c r="AA61" s="4"/>
      <c r="AB61" s="14"/>
      <c r="AC61" s="4"/>
      <c r="AD61" s="4"/>
      <c r="AE61" s="4"/>
      <c r="AF61" s="14"/>
      <c r="AG61" s="4"/>
      <c r="AH61" s="4"/>
      <c r="AI61" s="4"/>
      <c r="AJ61" s="14"/>
    </row>
    <row r="62" spans="1:36" s="5" customFormat="1" x14ac:dyDescent="0.45">
      <c r="A62" s="17" t="s">
        <v>99</v>
      </c>
      <c r="B62" s="17" t="s">
        <v>174</v>
      </c>
      <c r="C62" s="17" t="s">
        <v>166</v>
      </c>
      <c r="D62" s="17" t="s">
        <v>100</v>
      </c>
      <c r="E62" s="17">
        <f t="shared" si="5"/>
        <v>56</v>
      </c>
      <c r="F62" s="25">
        <f t="shared" si="6"/>
        <v>13</v>
      </c>
      <c r="G62" s="27">
        <f t="shared" si="7"/>
        <v>534</v>
      </c>
      <c r="H62" s="24"/>
      <c r="I62" s="21"/>
      <c r="J62" s="19" t="s">
        <v>518</v>
      </c>
      <c r="K62" s="19"/>
      <c r="L62" s="20"/>
      <c r="M62" s="18">
        <v>224</v>
      </c>
      <c r="N62" s="18">
        <v>47</v>
      </c>
      <c r="O62" s="19">
        <f>$O$5+1-N62</f>
        <v>6</v>
      </c>
      <c r="P62" s="14"/>
      <c r="Q62" s="77">
        <v>310</v>
      </c>
      <c r="R62" s="77">
        <v>54</v>
      </c>
      <c r="S62" s="58">
        <f t="shared" si="9"/>
        <v>7</v>
      </c>
      <c r="T62" s="14"/>
      <c r="U62" s="4"/>
      <c r="V62" s="4"/>
      <c r="W62" s="4"/>
      <c r="X62" s="13"/>
      <c r="Y62" s="4"/>
      <c r="Z62" s="4"/>
      <c r="AA62" s="4"/>
      <c r="AB62" s="14"/>
      <c r="AC62" s="4"/>
      <c r="AD62" s="4"/>
      <c r="AE62" s="4"/>
      <c r="AF62" s="14"/>
      <c r="AG62" s="4"/>
      <c r="AH62" s="4"/>
      <c r="AI62" s="4"/>
      <c r="AJ62" s="14"/>
    </row>
    <row r="63" spans="1:36" s="5" customFormat="1" x14ac:dyDescent="0.45">
      <c r="A63" s="17" t="s">
        <v>416</v>
      </c>
      <c r="B63" s="17" t="s">
        <v>520</v>
      </c>
      <c r="C63" s="17" t="s">
        <v>523</v>
      </c>
      <c r="D63" s="17" t="s">
        <v>417</v>
      </c>
      <c r="E63" s="17">
        <f t="shared" si="5"/>
        <v>57</v>
      </c>
      <c r="F63" s="25">
        <f t="shared" si="6"/>
        <v>11</v>
      </c>
      <c r="G63" s="27">
        <f t="shared" si="7"/>
        <v>279</v>
      </c>
      <c r="H63" s="24"/>
      <c r="I63" s="21"/>
      <c r="J63" s="19" t="s">
        <v>518</v>
      </c>
      <c r="K63" s="19"/>
      <c r="L63" s="20"/>
      <c r="M63" s="18"/>
      <c r="N63" s="19" t="s">
        <v>518</v>
      </c>
      <c r="O63" s="19"/>
      <c r="P63" s="14"/>
      <c r="Q63" s="77">
        <v>279</v>
      </c>
      <c r="R63" s="77">
        <v>50</v>
      </c>
      <c r="S63" s="58">
        <f t="shared" si="9"/>
        <v>11</v>
      </c>
      <c r="T63" s="14"/>
      <c r="U63" s="4"/>
      <c r="V63" s="4"/>
      <c r="W63" s="4"/>
      <c r="X63" s="13"/>
      <c r="Y63" s="4"/>
      <c r="Z63" s="4"/>
      <c r="AA63" s="4"/>
      <c r="AB63" s="14"/>
      <c r="AC63" s="4"/>
      <c r="AD63" s="4"/>
      <c r="AE63" s="4"/>
      <c r="AF63" s="14"/>
      <c r="AG63" s="4"/>
      <c r="AH63" s="4"/>
      <c r="AI63" s="4"/>
      <c r="AJ63" s="14"/>
    </row>
    <row r="64" spans="1:36" s="5" customFormat="1" x14ac:dyDescent="0.45">
      <c r="A64" s="17" t="s">
        <v>418</v>
      </c>
      <c r="B64" s="17" t="s">
        <v>520</v>
      </c>
      <c r="C64" s="17" t="s">
        <v>524</v>
      </c>
      <c r="D64" s="17" t="s">
        <v>419</v>
      </c>
      <c r="E64" s="17">
        <f t="shared" si="5"/>
        <v>58</v>
      </c>
      <c r="F64" s="25">
        <f t="shared" si="6"/>
        <v>9</v>
      </c>
      <c r="G64" s="27">
        <f t="shared" si="7"/>
        <v>298</v>
      </c>
      <c r="H64" s="24"/>
      <c r="I64" s="23"/>
      <c r="J64" s="19" t="s">
        <v>518</v>
      </c>
      <c r="K64" s="19"/>
      <c r="L64" s="20"/>
      <c r="M64" s="18"/>
      <c r="N64" s="19" t="s">
        <v>518</v>
      </c>
      <c r="O64" s="19"/>
      <c r="P64" s="14"/>
      <c r="Q64" s="77">
        <v>298</v>
      </c>
      <c r="R64" s="77">
        <v>52</v>
      </c>
      <c r="S64" s="58">
        <f t="shared" si="9"/>
        <v>9</v>
      </c>
      <c r="T64" s="14"/>
      <c r="U64" s="4"/>
      <c r="V64" s="4"/>
      <c r="W64" s="4"/>
      <c r="X64" s="13"/>
      <c r="Y64" s="4"/>
      <c r="Z64" s="4"/>
      <c r="AA64" s="4"/>
      <c r="AB64" s="14"/>
      <c r="AC64" s="4"/>
      <c r="AD64" s="4"/>
      <c r="AE64" s="4"/>
      <c r="AF64" s="14"/>
      <c r="AG64" s="4"/>
      <c r="AH64" s="4"/>
      <c r="AI64" s="4"/>
      <c r="AJ64" s="14"/>
    </row>
    <row r="65" spans="1:36" s="5" customFormat="1" x14ac:dyDescent="0.45">
      <c r="A65" s="17" t="s">
        <v>428</v>
      </c>
      <c r="B65" s="17" t="s">
        <v>520</v>
      </c>
      <c r="C65" s="17" t="s">
        <v>525</v>
      </c>
      <c r="D65" s="17" t="s">
        <v>429</v>
      </c>
      <c r="E65" s="17">
        <f t="shared" si="5"/>
        <v>59</v>
      </c>
      <c r="F65" s="25">
        <f t="shared" si="6"/>
        <v>8</v>
      </c>
      <c r="G65" s="27">
        <f t="shared" si="7"/>
        <v>306</v>
      </c>
      <c r="H65" s="24"/>
      <c r="I65" s="21"/>
      <c r="J65" s="19" t="s">
        <v>518</v>
      </c>
      <c r="K65" s="19"/>
      <c r="L65" s="20"/>
      <c r="M65" s="18"/>
      <c r="N65" s="19" t="s">
        <v>518</v>
      </c>
      <c r="O65" s="19"/>
      <c r="P65" s="14"/>
      <c r="Q65" s="77">
        <v>306</v>
      </c>
      <c r="R65" s="77">
        <v>53</v>
      </c>
      <c r="S65" s="58">
        <f t="shared" si="9"/>
        <v>8</v>
      </c>
      <c r="T65" s="14"/>
      <c r="U65" s="4"/>
      <c r="V65" s="4"/>
      <c r="W65" s="4"/>
      <c r="X65" s="13"/>
      <c r="Y65" s="4"/>
      <c r="Z65" s="4"/>
      <c r="AA65" s="4"/>
      <c r="AB65" s="14"/>
      <c r="AC65" s="4"/>
      <c r="AD65" s="4"/>
      <c r="AE65" s="4"/>
      <c r="AF65" s="14"/>
      <c r="AG65" s="4"/>
      <c r="AH65" s="4"/>
      <c r="AI65" s="4"/>
      <c r="AJ65" s="14"/>
    </row>
    <row r="66" spans="1:36" s="5" customFormat="1" x14ac:dyDescent="0.45">
      <c r="A66" s="17" t="s">
        <v>414</v>
      </c>
      <c r="B66" s="17" t="s">
        <v>520</v>
      </c>
      <c r="C66" s="17" t="s">
        <v>526</v>
      </c>
      <c r="D66" s="17" t="s">
        <v>415</v>
      </c>
      <c r="E66" s="17">
        <f t="shared" si="5"/>
        <v>60</v>
      </c>
      <c r="F66" s="25">
        <f t="shared" si="6"/>
        <v>6</v>
      </c>
      <c r="G66" s="27">
        <f t="shared" si="7"/>
        <v>312</v>
      </c>
      <c r="H66" s="24"/>
      <c r="I66" s="23"/>
      <c r="J66" s="19" t="s">
        <v>518</v>
      </c>
      <c r="K66" s="19"/>
      <c r="L66" s="20"/>
      <c r="M66" s="18"/>
      <c r="N66" s="19" t="s">
        <v>518</v>
      </c>
      <c r="O66" s="19"/>
      <c r="P66" s="14"/>
      <c r="Q66" s="77">
        <v>312</v>
      </c>
      <c r="R66" s="77">
        <v>55</v>
      </c>
      <c r="S66" s="58">
        <f t="shared" si="9"/>
        <v>6</v>
      </c>
      <c r="T66" s="14"/>
      <c r="U66" s="4"/>
      <c r="V66" s="4"/>
      <c r="W66" s="4"/>
      <c r="X66" s="13"/>
      <c r="Y66" s="4"/>
      <c r="Z66" s="4"/>
      <c r="AA66" s="4"/>
      <c r="AB66" s="14"/>
      <c r="AC66" s="4"/>
      <c r="AD66" s="4"/>
      <c r="AE66" s="4"/>
      <c r="AF66" s="14"/>
      <c r="AG66" s="4"/>
      <c r="AH66" s="4"/>
      <c r="AI66" s="4"/>
      <c r="AJ66" s="14"/>
    </row>
    <row r="67" spans="1:36" s="5" customFormat="1" x14ac:dyDescent="0.45">
      <c r="A67" s="17" t="s">
        <v>3</v>
      </c>
      <c r="B67" s="17" t="s">
        <v>174</v>
      </c>
      <c r="C67" s="17" t="s">
        <v>141</v>
      </c>
      <c r="D67" s="17" t="s">
        <v>35</v>
      </c>
      <c r="E67" s="17">
        <f t="shared" si="5"/>
        <v>61</v>
      </c>
      <c r="F67" s="25">
        <f t="shared" si="6"/>
        <v>6</v>
      </c>
      <c r="G67" s="27">
        <f t="shared" si="7"/>
        <v>433</v>
      </c>
      <c r="H67" s="24"/>
      <c r="I67" s="23">
        <v>206</v>
      </c>
      <c r="J67" s="19">
        <f>IFERROR(RANK(I67,I$7:I$126,1),#REF!+1)</f>
        <v>36</v>
      </c>
      <c r="K67" s="19">
        <f>$K$5+1-J67</f>
        <v>1</v>
      </c>
      <c r="L67" s="20"/>
      <c r="M67" s="18">
        <v>227</v>
      </c>
      <c r="N67" s="18">
        <v>48</v>
      </c>
      <c r="O67" s="19">
        <f>$O$5+1-N67</f>
        <v>5</v>
      </c>
      <c r="P67" s="14"/>
      <c r="Q67" s="77"/>
      <c r="R67" s="77" t="s">
        <v>511</v>
      </c>
      <c r="S67" s="4"/>
      <c r="T67" s="14"/>
      <c r="U67" s="4"/>
      <c r="V67" s="4"/>
      <c r="W67" s="4"/>
      <c r="X67" s="13"/>
      <c r="Y67" s="4"/>
      <c r="Z67" s="4"/>
      <c r="AA67" s="4"/>
      <c r="AB67" s="14"/>
      <c r="AC67" s="4"/>
      <c r="AD67" s="4"/>
      <c r="AE67" s="4"/>
      <c r="AF67" s="14"/>
      <c r="AG67" s="4"/>
      <c r="AH67" s="4"/>
      <c r="AI67" s="4"/>
      <c r="AJ67" s="14"/>
    </row>
    <row r="68" spans="1:36" s="5" customFormat="1" x14ac:dyDescent="0.45">
      <c r="A68" s="17" t="s">
        <v>93</v>
      </c>
      <c r="B68" s="17" t="s">
        <v>175</v>
      </c>
      <c r="C68" s="17" t="s">
        <v>161</v>
      </c>
      <c r="D68" s="17" t="s">
        <v>94</v>
      </c>
      <c r="E68" s="17">
        <f t="shared" si="5"/>
        <v>62</v>
      </c>
      <c r="F68" s="25">
        <f t="shared" si="6"/>
        <v>6</v>
      </c>
      <c r="G68" s="27">
        <f t="shared" si="7"/>
        <v>551</v>
      </c>
      <c r="H68" s="24"/>
      <c r="I68" s="19"/>
      <c r="J68" s="19" t="s">
        <v>518</v>
      </c>
      <c r="K68" s="19"/>
      <c r="L68" s="20"/>
      <c r="M68" s="18">
        <v>233</v>
      </c>
      <c r="N68" s="18">
        <v>50</v>
      </c>
      <c r="O68" s="19">
        <f>$O$5+1-N68</f>
        <v>3</v>
      </c>
      <c r="P68" s="14"/>
      <c r="Q68" s="77">
        <v>318</v>
      </c>
      <c r="R68" s="77">
        <v>58</v>
      </c>
      <c r="S68" s="58">
        <f>$S$5+1-R68</f>
        <v>3</v>
      </c>
      <c r="T68" s="14"/>
      <c r="U68" s="4"/>
      <c r="V68" s="4"/>
      <c r="W68" s="4"/>
      <c r="X68" s="13"/>
      <c r="Y68" s="4"/>
      <c r="Z68" s="4"/>
      <c r="AA68" s="4"/>
      <c r="AB68" s="14"/>
      <c r="AC68" s="4"/>
      <c r="AD68" s="4"/>
      <c r="AE68" s="4"/>
      <c r="AF68" s="14"/>
      <c r="AG68" s="4"/>
      <c r="AH68" s="4"/>
      <c r="AI68" s="4"/>
      <c r="AJ68" s="14"/>
    </row>
    <row r="69" spans="1:36" s="5" customFormat="1" x14ac:dyDescent="0.45">
      <c r="A69" s="17" t="s">
        <v>420</v>
      </c>
      <c r="B69" s="17" t="s">
        <v>520</v>
      </c>
      <c r="C69" s="17" t="s">
        <v>527</v>
      </c>
      <c r="D69" s="17" t="s">
        <v>421</v>
      </c>
      <c r="E69" s="17">
        <f t="shared" si="5"/>
        <v>63</v>
      </c>
      <c r="F69" s="25">
        <f t="shared" si="6"/>
        <v>5</v>
      </c>
      <c r="G69" s="27">
        <f t="shared" si="7"/>
        <v>312</v>
      </c>
      <c r="H69" s="24"/>
      <c r="I69" s="21"/>
      <c r="J69" s="19" t="s">
        <v>518</v>
      </c>
      <c r="K69" s="19"/>
      <c r="L69" s="20"/>
      <c r="M69" s="18"/>
      <c r="N69" s="19" t="s">
        <v>518</v>
      </c>
      <c r="O69" s="19"/>
      <c r="P69" s="14"/>
      <c r="Q69" s="77">
        <v>312</v>
      </c>
      <c r="R69" s="77">
        <v>56</v>
      </c>
      <c r="S69" s="58">
        <f>$S$5+1-R69</f>
        <v>5</v>
      </c>
      <c r="T69" s="14"/>
      <c r="U69" s="4"/>
      <c r="V69" s="4"/>
      <c r="W69" s="4"/>
      <c r="X69" s="13"/>
      <c r="Y69" s="4"/>
      <c r="Z69" s="4"/>
      <c r="AA69" s="4"/>
      <c r="AB69" s="14"/>
      <c r="AC69" s="4"/>
      <c r="AD69" s="4"/>
      <c r="AE69" s="4"/>
      <c r="AF69" s="14"/>
      <c r="AG69" s="4"/>
      <c r="AH69" s="4"/>
      <c r="AI69" s="4"/>
      <c r="AJ69" s="14"/>
    </row>
    <row r="70" spans="1:36" s="5" customFormat="1" x14ac:dyDescent="0.45">
      <c r="A70" s="17" t="s">
        <v>73</v>
      </c>
      <c r="B70" s="17" t="s">
        <v>174</v>
      </c>
      <c r="C70" s="17" t="s">
        <v>164</v>
      </c>
      <c r="D70" s="17" t="s">
        <v>74</v>
      </c>
      <c r="E70" s="17">
        <f t="shared" si="5"/>
        <v>64</v>
      </c>
      <c r="F70" s="25">
        <f t="shared" si="6"/>
        <v>4</v>
      </c>
      <c r="G70" s="27">
        <f t="shared" si="7"/>
        <v>182</v>
      </c>
      <c r="H70" s="24"/>
      <c r="I70" s="23">
        <v>182</v>
      </c>
      <c r="J70" s="19">
        <f>IFERROR(RANK(I70,I$7:I$126,1),#REF!+1)</f>
        <v>33</v>
      </c>
      <c r="K70" s="19">
        <f>$K$5+1-J70</f>
        <v>4</v>
      </c>
      <c r="L70" s="20"/>
      <c r="M70" s="78"/>
      <c r="N70" s="19" t="s">
        <v>518</v>
      </c>
      <c r="O70" s="19"/>
      <c r="P70" s="14"/>
      <c r="Q70" s="77"/>
      <c r="R70" s="77" t="s">
        <v>511</v>
      </c>
      <c r="S70" s="4"/>
      <c r="T70" s="14"/>
      <c r="U70" s="4"/>
      <c r="V70" s="4"/>
      <c r="W70" s="4"/>
      <c r="X70" s="13"/>
      <c r="Y70" s="4"/>
      <c r="Z70" s="4"/>
      <c r="AA70" s="4"/>
      <c r="AB70" s="14"/>
      <c r="AC70" s="4"/>
      <c r="AD70" s="4"/>
      <c r="AE70" s="4"/>
      <c r="AF70" s="14"/>
      <c r="AG70" s="4"/>
      <c r="AH70" s="4"/>
      <c r="AI70" s="4"/>
      <c r="AJ70" s="14"/>
    </row>
    <row r="71" spans="1:36" s="5" customFormat="1" x14ac:dyDescent="0.45">
      <c r="A71" s="17" t="s">
        <v>424</v>
      </c>
      <c r="B71" s="17" t="s">
        <v>520</v>
      </c>
      <c r="C71" s="17" t="s">
        <v>528</v>
      </c>
      <c r="D71" s="17" t="s">
        <v>425</v>
      </c>
      <c r="E71" s="17">
        <f t="shared" ref="E71:E126" si="10">RANK(F71,$F$7:$F$126)+SUMPRODUCT(($F$7:$F$126=F71)*($G$7:$G$126&lt;G71))</f>
        <v>65</v>
      </c>
      <c r="F71" s="25">
        <f t="shared" ref="F71:F102" si="11">K71+O71+S71+W71+AA71+AE71+AI71</f>
        <v>4</v>
      </c>
      <c r="G71" s="27">
        <f t="shared" ref="G71:G102" si="12">I71+M71+Q71+U71+Y71+AC71+AG71</f>
        <v>315</v>
      </c>
      <c r="H71" s="24"/>
      <c r="I71" s="23"/>
      <c r="J71" s="19" t="s">
        <v>518</v>
      </c>
      <c r="K71" s="19"/>
      <c r="L71" s="20"/>
      <c r="M71" s="18"/>
      <c r="N71" s="19" t="s">
        <v>518</v>
      </c>
      <c r="O71" s="19"/>
      <c r="P71" s="14"/>
      <c r="Q71" s="77">
        <v>315</v>
      </c>
      <c r="R71" s="77">
        <v>57</v>
      </c>
      <c r="S71" s="58">
        <f>$S$5+1-R71</f>
        <v>4</v>
      </c>
      <c r="T71" s="14"/>
      <c r="U71" s="4"/>
      <c r="V71" s="4"/>
      <c r="W71" s="4"/>
      <c r="X71" s="13"/>
      <c r="Y71" s="4"/>
      <c r="Z71" s="4"/>
      <c r="AA71" s="4"/>
      <c r="AB71" s="14"/>
      <c r="AC71" s="4"/>
      <c r="AD71" s="4"/>
      <c r="AE71" s="4"/>
      <c r="AF71" s="14"/>
      <c r="AG71" s="4"/>
      <c r="AH71" s="4"/>
      <c r="AI71" s="4"/>
      <c r="AJ71" s="14"/>
    </row>
    <row r="72" spans="1:36" s="5" customFormat="1" x14ac:dyDescent="0.45">
      <c r="A72" s="17" t="s">
        <v>42</v>
      </c>
      <c r="B72" s="17" t="s">
        <v>174</v>
      </c>
      <c r="C72" s="17" t="s">
        <v>159</v>
      </c>
      <c r="D72" s="17" t="s">
        <v>43</v>
      </c>
      <c r="E72" s="17">
        <f t="shared" si="10"/>
        <v>66</v>
      </c>
      <c r="F72" s="25">
        <f t="shared" si="11"/>
        <v>2</v>
      </c>
      <c r="G72" s="27">
        <f t="shared" si="12"/>
        <v>193</v>
      </c>
      <c r="H72" s="24"/>
      <c r="I72" s="23">
        <v>193</v>
      </c>
      <c r="J72" s="19">
        <f>IFERROR(RANK(I72,I$7:I$126,1),#REF!+1)</f>
        <v>35</v>
      </c>
      <c r="K72" s="19">
        <f>$K$5+1-J72</f>
        <v>2</v>
      </c>
      <c r="L72" s="20"/>
      <c r="M72" s="78"/>
      <c r="N72" s="19" t="s">
        <v>518</v>
      </c>
      <c r="O72" s="19"/>
      <c r="P72" s="14"/>
      <c r="Q72" s="77"/>
      <c r="R72" s="77" t="s">
        <v>511</v>
      </c>
      <c r="S72" s="4"/>
      <c r="T72" s="14"/>
      <c r="U72" s="4"/>
      <c r="V72" s="4"/>
      <c r="W72" s="4"/>
      <c r="X72" s="13"/>
      <c r="Y72" s="4"/>
      <c r="Z72" s="4"/>
      <c r="AA72" s="4"/>
      <c r="AB72" s="14"/>
      <c r="AC72" s="4"/>
      <c r="AD72" s="4"/>
      <c r="AE72" s="4"/>
      <c r="AF72" s="14"/>
      <c r="AG72" s="4"/>
      <c r="AH72" s="4"/>
      <c r="AI72" s="4"/>
      <c r="AJ72" s="14"/>
    </row>
    <row r="73" spans="1:36" s="5" customFormat="1" x14ac:dyDescent="0.45">
      <c r="A73" s="17" t="s">
        <v>97</v>
      </c>
      <c r="B73" s="17" t="s">
        <v>174</v>
      </c>
      <c r="C73" s="17" t="s">
        <v>158</v>
      </c>
      <c r="D73" s="17" t="s">
        <v>35</v>
      </c>
      <c r="E73" s="17">
        <f t="shared" si="10"/>
        <v>67</v>
      </c>
      <c r="F73" s="25">
        <f t="shared" si="11"/>
        <v>2</v>
      </c>
      <c r="G73" s="27">
        <f t="shared" si="12"/>
        <v>247</v>
      </c>
      <c r="H73" s="24"/>
      <c r="I73" s="21"/>
      <c r="J73" s="19" t="s">
        <v>518</v>
      </c>
      <c r="K73" s="19"/>
      <c r="L73" s="20"/>
      <c r="M73" s="18">
        <v>247</v>
      </c>
      <c r="N73" s="18">
        <v>51</v>
      </c>
      <c r="O73" s="19">
        <f>$O$5+1-N73</f>
        <v>2</v>
      </c>
      <c r="P73" s="14"/>
      <c r="Q73" s="77"/>
      <c r="R73" s="77" t="s">
        <v>511</v>
      </c>
      <c r="S73" s="4"/>
      <c r="T73" s="14"/>
      <c r="U73" s="4"/>
      <c r="V73" s="4"/>
      <c r="W73" s="4"/>
      <c r="X73" s="13"/>
      <c r="Y73" s="4"/>
      <c r="Z73" s="4"/>
      <c r="AA73" s="4"/>
      <c r="AB73" s="14"/>
      <c r="AC73" s="4"/>
      <c r="AD73" s="4"/>
      <c r="AE73" s="4"/>
      <c r="AF73" s="14"/>
      <c r="AG73" s="4"/>
      <c r="AH73" s="4"/>
      <c r="AI73" s="4"/>
      <c r="AJ73" s="14"/>
    </row>
    <row r="74" spans="1:36" s="5" customFormat="1" x14ac:dyDescent="0.45">
      <c r="A74" s="17" t="s">
        <v>426</v>
      </c>
      <c r="B74" s="17" t="s">
        <v>520</v>
      </c>
      <c r="C74" s="17" t="s">
        <v>529</v>
      </c>
      <c r="D74" s="17" t="s">
        <v>427</v>
      </c>
      <c r="E74" s="17">
        <f t="shared" si="10"/>
        <v>68</v>
      </c>
      <c r="F74" s="25">
        <f t="shared" si="11"/>
        <v>2</v>
      </c>
      <c r="G74" s="27">
        <f t="shared" si="12"/>
        <v>346</v>
      </c>
      <c r="H74" s="24"/>
      <c r="I74" s="23"/>
      <c r="J74" s="19" t="s">
        <v>518</v>
      </c>
      <c r="K74" s="19"/>
      <c r="L74" s="20"/>
      <c r="M74" s="18"/>
      <c r="N74" s="19" t="s">
        <v>518</v>
      </c>
      <c r="O74" s="19"/>
      <c r="P74" s="14"/>
      <c r="Q74" s="77">
        <v>346</v>
      </c>
      <c r="R74" s="77">
        <v>59</v>
      </c>
      <c r="S74" s="58">
        <f>$S$5+1-R74</f>
        <v>2</v>
      </c>
      <c r="T74" s="14"/>
      <c r="U74" s="4"/>
      <c r="V74" s="4"/>
      <c r="W74" s="4"/>
      <c r="X74" s="13"/>
      <c r="Y74" s="4"/>
      <c r="Z74" s="4"/>
      <c r="AA74" s="4"/>
      <c r="AB74" s="14"/>
      <c r="AC74" s="4"/>
      <c r="AD74" s="4"/>
      <c r="AE74" s="4"/>
      <c r="AF74" s="14"/>
      <c r="AG74" s="4"/>
      <c r="AH74" s="4"/>
      <c r="AI74" s="4"/>
      <c r="AJ74" s="14"/>
    </row>
    <row r="75" spans="1:36" s="5" customFormat="1" x14ac:dyDescent="0.45">
      <c r="A75" s="17" t="s">
        <v>95</v>
      </c>
      <c r="B75" s="17" t="s">
        <v>174</v>
      </c>
      <c r="C75" s="17" t="s">
        <v>160</v>
      </c>
      <c r="D75" s="17" t="s">
        <v>35</v>
      </c>
      <c r="E75" s="17">
        <f t="shared" si="10"/>
        <v>69</v>
      </c>
      <c r="F75" s="25">
        <f t="shared" si="11"/>
        <v>1</v>
      </c>
      <c r="G75" s="27">
        <f t="shared" si="12"/>
        <v>249</v>
      </c>
      <c r="H75" s="24"/>
      <c r="I75" s="21"/>
      <c r="J75" s="19" t="s">
        <v>518</v>
      </c>
      <c r="K75" s="19"/>
      <c r="L75" s="20"/>
      <c r="M75" s="18">
        <v>249</v>
      </c>
      <c r="N75" s="18">
        <v>52</v>
      </c>
      <c r="O75" s="19">
        <f>$O$5+1-N75</f>
        <v>1</v>
      </c>
      <c r="P75" s="14"/>
      <c r="Q75" s="77"/>
      <c r="R75" s="77" t="s">
        <v>511</v>
      </c>
      <c r="S75" s="4"/>
      <c r="T75" s="14"/>
      <c r="U75" s="4"/>
      <c r="V75" s="4"/>
      <c r="W75" s="4"/>
      <c r="X75" s="13"/>
      <c r="Y75" s="4"/>
      <c r="Z75" s="4"/>
      <c r="AA75" s="4"/>
      <c r="AB75" s="14"/>
      <c r="AC75" s="4"/>
      <c r="AD75" s="4"/>
      <c r="AE75" s="4"/>
      <c r="AF75" s="14"/>
      <c r="AG75" s="4"/>
      <c r="AH75" s="4"/>
      <c r="AI75" s="4"/>
      <c r="AJ75" s="14"/>
    </row>
    <row r="76" spans="1:36" s="5" customFormat="1" x14ac:dyDescent="0.45">
      <c r="A76" s="17" t="s">
        <v>413</v>
      </c>
      <c r="B76" s="17" t="s">
        <v>520</v>
      </c>
      <c r="C76" s="17" t="s">
        <v>530</v>
      </c>
      <c r="D76" s="17" t="s">
        <v>519</v>
      </c>
      <c r="E76" s="17">
        <f t="shared" si="10"/>
        <v>70</v>
      </c>
      <c r="F76" s="25">
        <f t="shared" si="11"/>
        <v>1</v>
      </c>
      <c r="G76" s="27">
        <f t="shared" si="12"/>
        <v>360</v>
      </c>
      <c r="H76" s="24"/>
      <c r="I76" s="23"/>
      <c r="J76" s="19" t="s">
        <v>518</v>
      </c>
      <c r="K76" s="19"/>
      <c r="L76" s="20"/>
      <c r="M76" s="78"/>
      <c r="N76" s="19" t="s">
        <v>518</v>
      </c>
      <c r="O76" s="19"/>
      <c r="P76" s="14"/>
      <c r="Q76" s="77">
        <v>360</v>
      </c>
      <c r="R76" s="77">
        <v>60</v>
      </c>
      <c r="S76" s="58">
        <f>$S$5+1-R76</f>
        <v>1</v>
      </c>
      <c r="T76" s="14"/>
      <c r="U76" s="4"/>
      <c r="V76" s="4"/>
      <c r="W76" s="4"/>
      <c r="X76" s="13"/>
      <c r="Y76" s="4"/>
      <c r="Z76" s="4"/>
      <c r="AA76" s="4"/>
      <c r="AB76" s="14"/>
      <c r="AC76" s="4"/>
      <c r="AD76" s="4"/>
      <c r="AE76" s="4"/>
      <c r="AF76" s="14"/>
      <c r="AG76" s="4"/>
      <c r="AH76" s="4"/>
      <c r="AI76" s="4"/>
      <c r="AJ76" s="14"/>
    </row>
    <row r="77" spans="1:36" s="5" customFormat="1" x14ac:dyDescent="0.45">
      <c r="A77" s="22"/>
      <c r="B77" s="22"/>
      <c r="C77" s="22"/>
      <c r="D77" s="22"/>
      <c r="E77" s="17">
        <f t="shared" si="10"/>
        <v>71</v>
      </c>
      <c r="F77" s="25">
        <f t="shared" si="11"/>
        <v>0</v>
      </c>
      <c r="G77" s="27">
        <f t="shared" si="12"/>
        <v>0</v>
      </c>
      <c r="H77" s="26"/>
      <c r="I77" s="21"/>
      <c r="J77" s="19"/>
      <c r="K77" s="19"/>
      <c r="L77" s="20"/>
      <c r="M77" s="19"/>
      <c r="N77" s="19"/>
      <c r="O77" s="19"/>
      <c r="P77" s="14"/>
      <c r="Q77" s="4"/>
      <c r="R77" s="4"/>
      <c r="S77" s="4"/>
      <c r="T77" s="14"/>
      <c r="U77" s="4"/>
      <c r="V77" s="4"/>
      <c r="W77" s="4"/>
      <c r="X77" s="13"/>
      <c r="Y77" s="4"/>
      <c r="Z77" s="4"/>
      <c r="AA77" s="4"/>
      <c r="AB77" s="14"/>
      <c r="AC77" s="4"/>
      <c r="AD77" s="4"/>
      <c r="AE77" s="4"/>
      <c r="AF77" s="14"/>
      <c r="AG77" s="4"/>
      <c r="AH77" s="4"/>
      <c r="AI77" s="4"/>
      <c r="AJ77" s="14"/>
    </row>
    <row r="78" spans="1:36" s="5" customFormat="1" x14ac:dyDescent="0.45">
      <c r="A78" s="22"/>
      <c r="B78" s="22"/>
      <c r="C78" s="22"/>
      <c r="D78" s="22"/>
      <c r="E78" s="17">
        <f t="shared" si="10"/>
        <v>71</v>
      </c>
      <c r="F78" s="25">
        <f t="shared" si="11"/>
        <v>0</v>
      </c>
      <c r="G78" s="27">
        <f t="shared" si="12"/>
        <v>0</v>
      </c>
      <c r="H78" s="26"/>
      <c r="I78" s="19"/>
      <c r="J78" s="19"/>
      <c r="K78" s="19"/>
      <c r="L78" s="20"/>
      <c r="M78" s="19"/>
      <c r="N78" s="19"/>
      <c r="O78" s="19"/>
      <c r="P78" s="14"/>
      <c r="Q78" s="4"/>
      <c r="R78" s="4"/>
      <c r="S78" s="4"/>
      <c r="T78" s="14"/>
      <c r="U78" s="4"/>
      <c r="V78" s="4"/>
      <c r="W78" s="4"/>
      <c r="X78" s="13"/>
      <c r="Y78" s="4"/>
      <c r="Z78" s="4"/>
      <c r="AA78" s="4"/>
      <c r="AB78" s="14"/>
      <c r="AC78" s="4"/>
      <c r="AD78" s="4"/>
      <c r="AE78" s="4"/>
      <c r="AF78" s="14"/>
      <c r="AG78" s="4"/>
      <c r="AH78" s="4"/>
      <c r="AI78" s="4"/>
      <c r="AJ78" s="14"/>
    </row>
    <row r="79" spans="1:36" s="5" customFormat="1" x14ac:dyDescent="0.45">
      <c r="A79" s="22"/>
      <c r="B79" s="22"/>
      <c r="C79" s="22"/>
      <c r="D79" s="22"/>
      <c r="E79" s="17">
        <f t="shared" si="10"/>
        <v>71</v>
      </c>
      <c r="F79" s="25">
        <f t="shared" si="11"/>
        <v>0</v>
      </c>
      <c r="G79" s="27">
        <f t="shared" si="12"/>
        <v>0</v>
      </c>
      <c r="H79" s="26"/>
      <c r="I79" s="21"/>
      <c r="J79" s="19"/>
      <c r="K79" s="19"/>
      <c r="L79" s="20"/>
      <c r="M79" s="19"/>
      <c r="N79" s="19"/>
      <c r="O79" s="19"/>
      <c r="P79" s="14"/>
      <c r="Q79" s="4"/>
      <c r="R79" s="4"/>
      <c r="S79" s="4"/>
      <c r="T79" s="14"/>
      <c r="U79" s="4"/>
      <c r="V79" s="4"/>
      <c r="W79" s="4"/>
      <c r="X79" s="13"/>
      <c r="Y79" s="4"/>
      <c r="Z79" s="4"/>
      <c r="AA79" s="4"/>
      <c r="AB79" s="14"/>
      <c r="AC79" s="4"/>
      <c r="AD79" s="4"/>
      <c r="AE79" s="4"/>
      <c r="AF79" s="14"/>
      <c r="AG79" s="4"/>
      <c r="AH79" s="4"/>
      <c r="AI79" s="4"/>
      <c r="AJ79" s="14"/>
    </row>
    <row r="80" spans="1:36" s="5" customFormat="1" x14ac:dyDescent="0.45">
      <c r="A80" s="22"/>
      <c r="B80" s="22"/>
      <c r="C80" s="22"/>
      <c r="D80" s="22"/>
      <c r="E80" s="17">
        <f t="shared" si="10"/>
        <v>71</v>
      </c>
      <c r="F80" s="25">
        <f t="shared" si="11"/>
        <v>0</v>
      </c>
      <c r="G80" s="27">
        <f t="shared" si="12"/>
        <v>0</v>
      </c>
      <c r="H80" s="26"/>
      <c r="I80" s="21"/>
      <c r="J80" s="19"/>
      <c r="K80" s="19"/>
      <c r="L80" s="20"/>
      <c r="M80" s="19"/>
      <c r="N80" s="19"/>
      <c r="O80" s="19"/>
      <c r="P80" s="14"/>
      <c r="Q80" s="4"/>
      <c r="R80" s="4"/>
      <c r="S80" s="4"/>
      <c r="T80" s="14"/>
      <c r="U80" s="4"/>
      <c r="V80" s="4"/>
      <c r="W80" s="4"/>
      <c r="X80" s="13"/>
      <c r="Y80" s="4"/>
      <c r="Z80" s="4"/>
      <c r="AA80" s="4"/>
      <c r="AB80" s="14"/>
      <c r="AC80" s="4"/>
      <c r="AD80" s="4"/>
      <c r="AE80" s="4"/>
      <c r="AF80" s="14"/>
      <c r="AG80" s="4"/>
      <c r="AH80" s="4"/>
      <c r="AI80" s="4"/>
      <c r="AJ80" s="14"/>
    </row>
    <row r="81" spans="1:36" s="5" customFormat="1" x14ac:dyDescent="0.45">
      <c r="A81" s="22"/>
      <c r="B81" s="22"/>
      <c r="C81" s="22"/>
      <c r="D81" s="22"/>
      <c r="E81" s="17">
        <f t="shared" si="10"/>
        <v>71</v>
      </c>
      <c r="F81" s="25">
        <f t="shared" si="11"/>
        <v>0</v>
      </c>
      <c r="G81" s="27">
        <f t="shared" si="12"/>
        <v>0</v>
      </c>
      <c r="H81" s="26"/>
      <c r="I81" s="21"/>
      <c r="J81" s="19"/>
      <c r="K81" s="19"/>
      <c r="L81" s="20"/>
      <c r="M81" s="19"/>
      <c r="N81" s="19"/>
      <c r="O81" s="19"/>
      <c r="P81" s="14"/>
      <c r="Q81" s="4"/>
      <c r="R81" s="4"/>
      <c r="S81" s="4"/>
      <c r="T81" s="14"/>
      <c r="U81" s="4"/>
      <c r="V81" s="4"/>
      <c r="W81" s="4"/>
      <c r="X81" s="13"/>
      <c r="Y81" s="4"/>
      <c r="Z81" s="4"/>
      <c r="AA81" s="4"/>
      <c r="AB81" s="14"/>
      <c r="AC81" s="4"/>
      <c r="AD81" s="4"/>
      <c r="AE81" s="4"/>
      <c r="AF81" s="14"/>
      <c r="AG81" s="4"/>
      <c r="AH81" s="4"/>
      <c r="AI81" s="4"/>
      <c r="AJ81" s="14"/>
    </row>
    <row r="82" spans="1:36" s="5" customFormat="1" x14ac:dyDescent="0.45">
      <c r="A82" s="22"/>
      <c r="B82" s="22"/>
      <c r="C82" s="22"/>
      <c r="D82" s="22"/>
      <c r="E82" s="17">
        <f t="shared" si="10"/>
        <v>71</v>
      </c>
      <c r="F82" s="25">
        <f t="shared" si="11"/>
        <v>0</v>
      </c>
      <c r="G82" s="27">
        <f t="shared" si="12"/>
        <v>0</v>
      </c>
      <c r="H82" s="26"/>
      <c r="I82" s="19"/>
      <c r="J82" s="19"/>
      <c r="K82" s="19"/>
      <c r="L82" s="20"/>
      <c r="M82" s="19"/>
      <c r="N82" s="19"/>
      <c r="O82" s="19"/>
      <c r="P82" s="14"/>
      <c r="Q82" s="4"/>
      <c r="R82" s="4"/>
      <c r="S82" s="4"/>
      <c r="T82" s="14"/>
      <c r="U82" s="4"/>
      <c r="V82" s="4"/>
      <c r="W82" s="4"/>
      <c r="X82" s="13"/>
      <c r="Y82" s="4"/>
      <c r="Z82" s="4"/>
      <c r="AA82" s="4"/>
      <c r="AB82" s="14"/>
      <c r="AC82" s="4"/>
      <c r="AD82" s="4"/>
      <c r="AE82" s="4"/>
      <c r="AF82" s="14"/>
      <c r="AG82" s="4"/>
      <c r="AH82" s="4"/>
      <c r="AI82" s="4"/>
      <c r="AJ82" s="14"/>
    </row>
    <row r="83" spans="1:36" s="5" customFormat="1" x14ac:dyDescent="0.45">
      <c r="A83" s="22"/>
      <c r="B83" s="22"/>
      <c r="C83" s="22"/>
      <c r="D83" s="22"/>
      <c r="E83" s="17">
        <f t="shared" si="10"/>
        <v>71</v>
      </c>
      <c r="F83" s="25">
        <f t="shared" si="11"/>
        <v>0</v>
      </c>
      <c r="G83" s="27">
        <f t="shared" si="12"/>
        <v>0</v>
      </c>
      <c r="H83" s="26"/>
      <c r="I83" s="21"/>
      <c r="J83" s="19"/>
      <c r="K83" s="19"/>
      <c r="L83" s="20"/>
      <c r="M83" s="19"/>
      <c r="N83" s="19"/>
      <c r="O83" s="19"/>
      <c r="P83" s="14"/>
      <c r="Q83" s="4"/>
      <c r="R83" s="4"/>
      <c r="S83" s="4"/>
      <c r="T83" s="14"/>
      <c r="U83" s="4"/>
      <c r="V83" s="4"/>
      <c r="W83" s="4"/>
      <c r="X83" s="13"/>
      <c r="Y83" s="4"/>
      <c r="Z83" s="4"/>
      <c r="AA83" s="4"/>
      <c r="AB83" s="14"/>
      <c r="AC83" s="4"/>
      <c r="AD83" s="4"/>
      <c r="AE83" s="4"/>
      <c r="AF83" s="14"/>
      <c r="AG83" s="4"/>
      <c r="AH83" s="4"/>
      <c r="AI83" s="4"/>
      <c r="AJ83" s="14"/>
    </row>
    <row r="84" spans="1:36" s="5" customFormat="1" x14ac:dyDescent="0.45">
      <c r="A84" s="22"/>
      <c r="B84" s="22"/>
      <c r="C84" s="22"/>
      <c r="D84" s="22"/>
      <c r="E84" s="17">
        <f t="shared" si="10"/>
        <v>71</v>
      </c>
      <c r="F84" s="25">
        <f t="shared" si="11"/>
        <v>0</v>
      </c>
      <c r="G84" s="27">
        <f t="shared" si="12"/>
        <v>0</v>
      </c>
      <c r="H84" s="26"/>
      <c r="I84" s="21"/>
      <c r="J84" s="19"/>
      <c r="K84" s="19"/>
      <c r="L84" s="20"/>
      <c r="M84" s="19"/>
      <c r="N84" s="19"/>
      <c r="O84" s="19"/>
      <c r="P84" s="14"/>
      <c r="Q84" s="4"/>
      <c r="R84" s="4"/>
      <c r="S84" s="4"/>
      <c r="T84" s="14"/>
      <c r="U84" s="4"/>
      <c r="V84" s="4"/>
      <c r="W84" s="4"/>
      <c r="X84" s="13"/>
      <c r="Y84" s="4"/>
      <c r="Z84" s="4"/>
      <c r="AA84" s="4"/>
      <c r="AB84" s="14"/>
      <c r="AC84" s="4"/>
      <c r="AD84" s="4"/>
      <c r="AE84" s="4"/>
      <c r="AF84" s="14"/>
      <c r="AG84" s="4"/>
      <c r="AH84" s="4"/>
      <c r="AI84" s="4"/>
      <c r="AJ84" s="14"/>
    </row>
    <row r="85" spans="1:36" s="5" customFormat="1" x14ac:dyDescent="0.45">
      <c r="A85" s="22"/>
      <c r="B85" s="22"/>
      <c r="C85" s="22"/>
      <c r="D85" s="22"/>
      <c r="E85" s="17">
        <f t="shared" si="10"/>
        <v>71</v>
      </c>
      <c r="F85" s="25">
        <f t="shared" si="11"/>
        <v>0</v>
      </c>
      <c r="G85" s="27">
        <f t="shared" si="12"/>
        <v>0</v>
      </c>
      <c r="H85" s="26"/>
      <c r="I85" s="21"/>
      <c r="J85" s="19"/>
      <c r="K85" s="19"/>
      <c r="L85" s="20"/>
      <c r="M85" s="19"/>
      <c r="N85" s="19"/>
      <c r="O85" s="19"/>
      <c r="P85" s="14"/>
      <c r="Q85" s="4"/>
      <c r="R85" s="4"/>
      <c r="S85" s="4"/>
      <c r="T85" s="14"/>
      <c r="U85" s="4"/>
      <c r="V85" s="4"/>
      <c r="W85" s="4"/>
      <c r="X85" s="13"/>
      <c r="Y85" s="4"/>
      <c r="Z85" s="4"/>
      <c r="AA85" s="4"/>
      <c r="AB85" s="14"/>
      <c r="AC85" s="4"/>
      <c r="AD85" s="4"/>
      <c r="AE85" s="4"/>
      <c r="AF85" s="14"/>
      <c r="AG85" s="4"/>
      <c r="AH85" s="4"/>
      <c r="AI85" s="4"/>
      <c r="AJ85" s="14"/>
    </row>
    <row r="86" spans="1:36" s="5" customFormat="1" x14ac:dyDescent="0.45">
      <c r="A86" s="22"/>
      <c r="B86" s="22"/>
      <c r="C86" s="22"/>
      <c r="D86" s="22"/>
      <c r="E86" s="17">
        <f t="shared" si="10"/>
        <v>71</v>
      </c>
      <c r="F86" s="25">
        <f t="shared" si="11"/>
        <v>0</v>
      </c>
      <c r="G86" s="27">
        <f t="shared" si="12"/>
        <v>0</v>
      </c>
      <c r="H86" s="26"/>
      <c r="I86" s="21"/>
      <c r="J86" s="19"/>
      <c r="K86" s="19"/>
      <c r="L86" s="20"/>
      <c r="M86" s="19"/>
      <c r="N86" s="19"/>
      <c r="O86" s="19"/>
      <c r="P86" s="14"/>
      <c r="Q86" s="4"/>
      <c r="R86" s="4"/>
      <c r="S86" s="4"/>
      <c r="T86" s="14"/>
      <c r="U86" s="4"/>
      <c r="V86" s="4"/>
      <c r="W86" s="4"/>
      <c r="X86" s="13"/>
      <c r="Y86" s="4"/>
      <c r="Z86" s="4"/>
      <c r="AA86" s="4"/>
      <c r="AB86" s="14"/>
      <c r="AC86" s="4"/>
      <c r="AD86" s="4"/>
      <c r="AE86" s="4"/>
      <c r="AF86" s="14"/>
      <c r="AG86" s="4"/>
      <c r="AH86" s="4"/>
      <c r="AI86" s="4"/>
      <c r="AJ86" s="14"/>
    </row>
    <row r="87" spans="1:36" s="5" customFormat="1" x14ac:dyDescent="0.45">
      <c r="A87" s="22"/>
      <c r="B87" s="22"/>
      <c r="C87" s="22"/>
      <c r="D87" s="22"/>
      <c r="E87" s="17">
        <f t="shared" si="10"/>
        <v>71</v>
      </c>
      <c r="F87" s="25">
        <f t="shared" si="11"/>
        <v>0</v>
      </c>
      <c r="G87" s="27">
        <f t="shared" si="12"/>
        <v>0</v>
      </c>
      <c r="H87" s="26"/>
      <c r="I87" s="19"/>
      <c r="J87" s="19"/>
      <c r="K87" s="19"/>
      <c r="L87" s="20"/>
      <c r="M87" s="19"/>
      <c r="N87" s="19"/>
      <c r="O87" s="19"/>
      <c r="P87" s="14"/>
      <c r="Q87" s="4"/>
      <c r="R87" s="4"/>
      <c r="S87" s="4"/>
      <c r="T87" s="14"/>
      <c r="U87" s="4"/>
      <c r="V87" s="4"/>
      <c r="W87" s="4"/>
      <c r="X87" s="13"/>
      <c r="Y87" s="4"/>
      <c r="Z87" s="4"/>
      <c r="AA87" s="4"/>
      <c r="AB87" s="14"/>
      <c r="AC87" s="4"/>
      <c r="AD87" s="4"/>
      <c r="AE87" s="4"/>
      <c r="AF87" s="14"/>
      <c r="AG87" s="4"/>
      <c r="AH87" s="4"/>
      <c r="AI87" s="4"/>
      <c r="AJ87" s="14"/>
    </row>
    <row r="88" spans="1:36" s="5" customFormat="1" x14ac:dyDescent="0.45">
      <c r="A88" s="22"/>
      <c r="B88" s="22"/>
      <c r="C88" s="22"/>
      <c r="D88" s="22"/>
      <c r="E88" s="17">
        <f t="shared" si="10"/>
        <v>71</v>
      </c>
      <c r="F88" s="25">
        <f t="shared" si="11"/>
        <v>0</v>
      </c>
      <c r="G88" s="27">
        <f t="shared" si="12"/>
        <v>0</v>
      </c>
      <c r="H88" s="26"/>
      <c r="I88" s="21"/>
      <c r="J88" s="19"/>
      <c r="K88" s="19"/>
      <c r="L88" s="20"/>
      <c r="M88" s="19"/>
      <c r="N88" s="19"/>
      <c r="O88" s="19"/>
      <c r="P88" s="14"/>
      <c r="Q88" s="4"/>
      <c r="R88" s="4"/>
      <c r="S88" s="4"/>
      <c r="T88" s="14"/>
      <c r="U88" s="4"/>
      <c r="V88" s="4"/>
      <c r="W88" s="4"/>
      <c r="X88" s="13"/>
      <c r="Y88" s="4"/>
      <c r="Z88" s="4"/>
      <c r="AA88" s="4"/>
      <c r="AB88" s="14"/>
      <c r="AC88" s="4"/>
      <c r="AD88" s="4"/>
      <c r="AE88" s="4"/>
      <c r="AF88" s="14"/>
      <c r="AG88" s="4"/>
      <c r="AH88" s="4"/>
      <c r="AI88" s="4"/>
      <c r="AJ88" s="14"/>
    </row>
    <row r="89" spans="1:36" s="5" customFormat="1" x14ac:dyDescent="0.45">
      <c r="A89" s="22"/>
      <c r="B89" s="22"/>
      <c r="C89" s="22"/>
      <c r="D89" s="22"/>
      <c r="E89" s="17">
        <f t="shared" si="10"/>
        <v>71</v>
      </c>
      <c r="F89" s="25">
        <f t="shared" si="11"/>
        <v>0</v>
      </c>
      <c r="G89" s="27">
        <f t="shared" si="12"/>
        <v>0</v>
      </c>
      <c r="H89" s="26"/>
      <c r="I89" s="21"/>
      <c r="J89" s="19"/>
      <c r="K89" s="19"/>
      <c r="L89" s="20"/>
      <c r="M89" s="19"/>
      <c r="N89" s="19"/>
      <c r="O89" s="19"/>
      <c r="P89" s="14"/>
      <c r="Q89" s="4"/>
      <c r="R89" s="4"/>
      <c r="S89" s="4"/>
      <c r="T89" s="14"/>
      <c r="U89" s="4"/>
      <c r="V89" s="4"/>
      <c r="W89" s="4"/>
      <c r="X89" s="13"/>
      <c r="Y89" s="4"/>
      <c r="Z89" s="4"/>
      <c r="AA89" s="4"/>
      <c r="AB89" s="14"/>
      <c r="AC89" s="4"/>
      <c r="AD89" s="4"/>
      <c r="AE89" s="4"/>
      <c r="AF89" s="14"/>
      <c r="AG89" s="4"/>
      <c r="AH89" s="4"/>
      <c r="AI89" s="4"/>
      <c r="AJ89" s="14"/>
    </row>
    <row r="90" spans="1:36" s="5" customFormat="1" x14ac:dyDescent="0.45">
      <c r="A90" s="22"/>
      <c r="B90" s="22"/>
      <c r="C90" s="22"/>
      <c r="D90" s="22"/>
      <c r="E90" s="17">
        <f t="shared" si="10"/>
        <v>71</v>
      </c>
      <c r="F90" s="25">
        <f t="shared" si="11"/>
        <v>0</v>
      </c>
      <c r="G90" s="27">
        <f t="shared" si="12"/>
        <v>0</v>
      </c>
      <c r="H90" s="26"/>
      <c r="I90" s="21"/>
      <c r="J90" s="19"/>
      <c r="K90" s="19"/>
      <c r="L90" s="20"/>
      <c r="M90" s="19"/>
      <c r="N90" s="19"/>
      <c r="O90" s="19"/>
      <c r="P90" s="14"/>
      <c r="Q90" s="4"/>
      <c r="R90" s="4"/>
      <c r="S90" s="4"/>
      <c r="T90" s="14"/>
      <c r="U90" s="4"/>
      <c r="V90" s="4"/>
      <c r="W90" s="4"/>
      <c r="X90" s="13"/>
      <c r="Y90" s="4"/>
      <c r="Z90" s="4"/>
      <c r="AA90" s="4"/>
      <c r="AB90" s="14"/>
      <c r="AC90" s="4"/>
      <c r="AD90" s="4"/>
      <c r="AE90" s="4"/>
      <c r="AF90" s="14"/>
      <c r="AG90" s="4"/>
      <c r="AH90" s="4"/>
      <c r="AI90" s="4"/>
      <c r="AJ90" s="14"/>
    </row>
    <row r="91" spans="1:36" s="5" customFormat="1" x14ac:dyDescent="0.45">
      <c r="A91" s="22"/>
      <c r="B91" s="22"/>
      <c r="C91" s="22"/>
      <c r="D91" s="22"/>
      <c r="E91" s="17">
        <f t="shared" si="10"/>
        <v>71</v>
      </c>
      <c r="F91" s="25">
        <f t="shared" si="11"/>
        <v>0</v>
      </c>
      <c r="G91" s="27">
        <f t="shared" si="12"/>
        <v>0</v>
      </c>
      <c r="H91" s="26"/>
      <c r="I91" s="19"/>
      <c r="J91" s="19"/>
      <c r="K91" s="19"/>
      <c r="L91" s="20"/>
      <c r="M91" s="19"/>
      <c r="N91" s="19"/>
      <c r="O91" s="19"/>
      <c r="P91" s="14"/>
      <c r="Q91" s="4"/>
      <c r="R91" s="4"/>
      <c r="S91" s="4"/>
      <c r="T91" s="14"/>
      <c r="U91" s="4"/>
      <c r="V91" s="4"/>
      <c r="W91" s="4"/>
      <c r="X91" s="13"/>
      <c r="Y91" s="4"/>
      <c r="Z91" s="4"/>
      <c r="AA91" s="4"/>
      <c r="AB91" s="14"/>
      <c r="AC91" s="4"/>
      <c r="AD91" s="4"/>
      <c r="AE91" s="4"/>
      <c r="AF91" s="14"/>
      <c r="AG91" s="4"/>
      <c r="AH91" s="4"/>
      <c r="AI91" s="4"/>
      <c r="AJ91" s="14"/>
    </row>
    <row r="92" spans="1:36" s="5" customFormat="1" x14ac:dyDescent="0.45">
      <c r="A92" s="22"/>
      <c r="B92" s="22"/>
      <c r="C92" s="22"/>
      <c r="D92" s="22"/>
      <c r="E92" s="17">
        <f t="shared" si="10"/>
        <v>71</v>
      </c>
      <c r="F92" s="25">
        <f t="shared" si="11"/>
        <v>0</v>
      </c>
      <c r="G92" s="27">
        <f t="shared" si="12"/>
        <v>0</v>
      </c>
      <c r="H92" s="26"/>
      <c r="I92" s="19"/>
      <c r="J92" s="19"/>
      <c r="K92" s="19"/>
      <c r="L92" s="20"/>
      <c r="M92" s="19"/>
      <c r="N92" s="19"/>
      <c r="O92" s="19"/>
      <c r="P92" s="14"/>
      <c r="Q92" s="4"/>
      <c r="R92" s="4"/>
      <c r="S92" s="4"/>
      <c r="T92" s="14"/>
      <c r="U92" s="4"/>
      <c r="V92" s="4"/>
      <c r="W92" s="4"/>
      <c r="X92" s="13"/>
      <c r="Y92" s="4"/>
      <c r="Z92" s="4"/>
      <c r="AA92" s="4"/>
      <c r="AB92" s="14"/>
      <c r="AC92" s="4"/>
      <c r="AD92" s="4"/>
      <c r="AE92" s="4"/>
      <c r="AF92" s="14"/>
      <c r="AG92" s="4"/>
      <c r="AH92" s="4"/>
      <c r="AI92" s="4"/>
      <c r="AJ92" s="14"/>
    </row>
    <row r="93" spans="1:36" s="5" customFormat="1" x14ac:dyDescent="0.45">
      <c r="A93" s="22"/>
      <c r="B93" s="22"/>
      <c r="C93" s="22"/>
      <c r="D93" s="22"/>
      <c r="E93" s="17">
        <f t="shared" si="10"/>
        <v>71</v>
      </c>
      <c r="F93" s="25">
        <f t="shared" si="11"/>
        <v>0</v>
      </c>
      <c r="G93" s="27">
        <f t="shared" si="12"/>
        <v>0</v>
      </c>
      <c r="H93" s="26"/>
      <c r="I93" s="19"/>
      <c r="J93" s="19"/>
      <c r="K93" s="19"/>
      <c r="L93" s="20"/>
      <c r="M93" s="19"/>
      <c r="N93" s="19"/>
      <c r="O93" s="19"/>
      <c r="P93" s="14"/>
      <c r="Q93" s="4"/>
      <c r="R93" s="4"/>
      <c r="S93" s="4"/>
      <c r="T93" s="14"/>
      <c r="U93" s="4"/>
      <c r="V93" s="4"/>
      <c r="W93" s="4"/>
      <c r="X93" s="13"/>
      <c r="Y93" s="4"/>
      <c r="Z93" s="4"/>
      <c r="AA93" s="4"/>
      <c r="AB93" s="14"/>
      <c r="AC93" s="4"/>
      <c r="AD93" s="4"/>
      <c r="AE93" s="4"/>
      <c r="AF93" s="14"/>
      <c r="AG93" s="4"/>
      <c r="AH93" s="4"/>
      <c r="AI93" s="4"/>
      <c r="AJ93" s="14"/>
    </row>
    <row r="94" spans="1:36" s="5" customFormat="1" x14ac:dyDescent="0.45">
      <c r="A94" s="22"/>
      <c r="B94" s="22"/>
      <c r="C94" s="22"/>
      <c r="D94" s="22"/>
      <c r="E94" s="17">
        <f t="shared" si="10"/>
        <v>71</v>
      </c>
      <c r="F94" s="25">
        <f t="shared" si="11"/>
        <v>0</v>
      </c>
      <c r="G94" s="27">
        <f t="shared" si="12"/>
        <v>0</v>
      </c>
      <c r="H94" s="26"/>
      <c r="I94" s="19"/>
      <c r="J94" s="19"/>
      <c r="K94" s="19"/>
      <c r="L94" s="20"/>
      <c r="M94" s="19"/>
      <c r="N94" s="19"/>
      <c r="O94" s="19"/>
      <c r="P94" s="14"/>
      <c r="Q94" s="4"/>
      <c r="R94" s="4"/>
      <c r="S94" s="4"/>
      <c r="T94" s="14"/>
      <c r="U94" s="4"/>
      <c r="V94" s="4"/>
      <c r="W94" s="4"/>
      <c r="X94" s="13"/>
      <c r="Y94" s="4"/>
      <c r="Z94" s="4"/>
      <c r="AA94" s="4"/>
      <c r="AB94" s="14"/>
      <c r="AC94" s="4"/>
      <c r="AD94" s="4"/>
      <c r="AE94" s="4"/>
      <c r="AF94" s="14"/>
      <c r="AG94" s="4"/>
      <c r="AH94" s="4"/>
      <c r="AI94" s="4"/>
      <c r="AJ94" s="14"/>
    </row>
    <row r="95" spans="1:36" s="5" customFormat="1" x14ac:dyDescent="0.45">
      <c r="A95" s="22"/>
      <c r="B95" s="22"/>
      <c r="C95" s="22"/>
      <c r="D95" s="22"/>
      <c r="E95" s="17">
        <f t="shared" si="10"/>
        <v>71</v>
      </c>
      <c r="F95" s="25">
        <f t="shared" si="11"/>
        <v>0</v>
      </c>
      <c r="G95" s="27">
        <f t="shared" si="12"/>
        <v>0</v>
      </c>
      <c r="H95" s="26"/>
      <c r="I95" s="19"/>
      <c r="J95" s="19"/>
      <c r="K95" s="19"/>
      <c r="L95" s="20"/>
      <c r="M95" s="19"/>
      <c r="N95" s="19"/>
      <c r="O95" s="19"/>
      <c r="P95" s="14"/>
      <c r="Q95" s="4"/>
      <c r="R95" s="4"/>
      <c r="S95" s="4"/>
      <c r="T95" s="14"/>
      <c r="U95" s="4"/>
      <c r="V95" s="4"/>
      <c r="W95" s="4"/>
      <c r="X95" s="13"/>
      <c r="Y95" s="4"/>
      <c r="Z95" s="4"/>
      <c r="AA95" s="4"/>
      <c r="AB95" s="14"/>
      <c r="AC95" s="4"/>
      <c r="AD95" s="4"/>
      <c r="AE95" s="4"/>
      <c r="AF95" s="14"/>
      <c r="AG95" s="4"/>
      <c r="AH95" s="4"/>
      <c r="AI95" s="4"/>
      <c r="AJ95" s="14"/>
    </row>
    <row r="96" spans="1:36" s="5" customFormat="1" x14ac:dyDescent="0.45">
      <c r="A96" s="22"/>
      <c r="B96" s="22"/>
      <c r="C96" s="22"/>
      <c r="D96" s="22"/>
      <c r="E96" s="17">
        <f t="shared" si="10"/>
        <v>71</v>
      </c>
      <c r="F96" s="25">
        <f t="shared" si="11"/>
        <v>0</v>
      </c>
      <c r="G96" s="27">
        <f t="shared" si="12"/>
        <v>0</v>
      </c>
      <c r="H96" s="26"/>
      <c r="I96" s="19"/>
      <c r="J96" s="19"/>
      <c r="K96" s="19"/>
      <c r="L96" s="20"/>
      <c r="M96" s="19"/>
      <c r="N96" s="19"/>
      <c r="O96" s="19"/>
      <c r="P96" s="14"/>
      <c r="Q96" s="4"/>
      <c r="R96" s="4"/>
      <c r="S96" s="4"/>
      <c r="T96" s="14"/>
      <c r="U96" s="4"/>
      <c r="V96" s="4"/>
      <c r="W96" s="4"/>
      <c r="X96" s="13"/>
      <c r="Y96" s="4"/>
      <c r="Z96" s="4"/>
      <c r="AA96" s="4"/>
      <c r="AB96" s="14"/>
      <c r="AC96" s="4"/>
      <c r="AD96" s="4"/>
      <c r="AE96" s="4"/>
      <c r="AF96" s="14"/>
      <c r="AG96" s="4"/>
      <c r="AH96" s="4"/>
      <c r="AI96" s="4"/>
      <c r="AJ96" s="14"/>
    </row>
    <row r="97" spans="1:36" s="5" customFormat="1" x14ac:dyDescent="0.45">
      <c r="A97" s="22"/>
      <c r="B97" s="22"/>
      <c r="C97" s="22"/>
      <c r="D97" s="22"/>
      <c r="E97" s="17">
        <f t="shared" si="10"/>
        <v>71</v>
      </c>
      <c r="F97" s="25">
        <f t="shared" si="11"/>
        <v>0</v>
      </c>
      <c r="G97" s="27">
        <f t="shared" si="12"/>
        <v>0</v>
      </c>
      <c r="H97" s="26"/>
      <c r="I97" s="19"/>
      <c r="J97" s="19"/>
      <c r="K97" s="19"/>
      <c r="L97" s="20"/>
      <c r="M97" s="19"/>
      <c r="N97" s="19"/>
      <c r="O97" s="19"/>
      <c r="P97" s="14"/>
      <c r="Q97" s="4"/>
      <c r="R97" s="4"/>
      <c r="S97" s="4"/>
      <c r="T97" s="14"/>
      <c r="U97" s="4"/>
      <c r="V97" s="4"/>
      <c r="W97" s="4"/>
      <c r="X97" s="13"/>
      <c r="Y97" s="4"/>
      <c r="Z97" s="4"/>
      <c r="AA97" s="4"/>
      <c r="AB97" s="14"/>
      <c r="AC97" s="4"/>
      <c r="AD97" s="4"/>
      <c r="AE97" s="4"/>
      <c r="AF97" s="14"/>
      <c r="AG97" s="4"/>
      <c r="AH97" s="4"/>
      <c r="AI97" s="4"/>
      <c r="AJ97" s="14"/>
    </row>
    <row r="98" spans="1:36" s="5" customFormat="1" x14ac:dyDescent="0.45">
      <c r="A98" s="22"/>
      <c r="B98" s="22"/>
      <c r="C98" s="22"/>
      <c r="D98" s="22"/>
      <c r="E98" s="17">
        <f t="shared" si="10"/>
        <v>71</v>
      </c>
      <c r="F98" s="25">
        <f t="shared" si="11"/>
        <v>0</v>
      </c>
      <c r="G98" s="27">
        <f t="shared" si="12"/>
        <v>0</v>
      </c>
      <c r="H98" s="26"/>
      <c r="I98" s="21"/>
      <c r="J98" s="19"/>
      <c r="K98" s="19"/>
      <c r="L98" s="20"/>
      <c r="M98" s="19"/>
      <c r="N98" s="19"/>
      <c r="O98" s="19"/>
      <c r="P98" s="14"/>
      <c r="Q98" s="4"/>
      <c r="R98" s="4"/>
      <c r="S98" s="4"/>
      <c r="T98" s="14"/>
      <c r="U98" s="4"/>
      <c r="V98" s="4"/>
      <c r="W98" s="4"/>
      <c r="X98" s="13"/>
      <c r="Y98" s="4"/>
      <c r="Z98" s="4"/>
      <c r="AA98" s="4"/>
      <c r="AB98" s="14"/>
      <c r="AC98" s="4"/>
      <c r="AD98" s="4"/>
      <c r="AE98" s="4"/>
      <c r="AF98" s="14"/>
      <c r="AG98" s="4"/>
      <c r="AH98" s="4"/>
      <c r="AI98" s="4"/>
      <c r="AJ98" s="14"/>
    </row>
    <row r="99" spans="1:36" s="5" customFormat="1" x14ac:dyDescent="0.45">
      <c r="A99" s="22"/>
      <c r="B99" s="22"/>
      <c r="C99" s="22"/>
      <c r="D99" s="22"/>
      <c r="E99" s="17">
        <f t="shared" si="10"/>
        <v>71</v>
      </c>
      <c r="F99" s="25">
        <f t="shared" si="11"/>
        <v>0</v>
      </c>
      <c r="G99" s="27">
        <f t="shared" si="12"/>
        <v>0</v>
      </c>
      <c r="H99" s="26"/>
      <c r="I99" s="19"/>
      <c r="J99" s="19"/>
      <c r="K99" s="19"/>
      <c r="L99" s="20"/>
      <c r="M99" s="19"/>
      <c r="N99" s="19"/>
      <c r="O99" s="19"/>
      <c r="P99" s="14"/>
      <c r="Q99" s="4"/>
      <c r="R99" s="4"/>
      <c r="S99" s="4"/>
      <c r="T99" s="14"/>
      <c r="U99" s="4"/>
      <c r="V99" s="4"/>
      <c r="W99" s="4"/>
      <c r="X99" s="13"/>
      <c r="Y99" s="4"/>
      <c r="Z99" s="4"/>
      <c r="AA99" s="4"/>
      <c r="AB99" s="14"/>
      <c r="AC99" s="4"/>
      <c r="AD99" s="4"/>
      <c r="AE99" s="4"/>
      <c r="AF99" s="14"/>
      <c r="AG99" s="4"/>
      <c r="AH99" s="4"/>
      <c r="AI99" s="4"/>
      <c r="AJ99" s="14"/>
    </row>
    <row r="100" spans="1:36" s="5" customFormat="1" x14ac:dyDescent="0.45">
      <c r="A100" s="22"/>
      <c r="B100" s="22"/>
      <c r="C100" s="22"/>
      <c r="D100" s="22"/>
      <c r="E100" s="17">
        <f t="shared" si="10"/>
        <v>71</v>
      </c>
      <c r="F100" s="25">
        <f t="shared" si="11"/>
        <v>0</v>
      </c>
      <c r="G100" s="27">
        <f t="shared" si="12"/>
        <v>0</v>
      </c>
      <c r="H100" s="26"/>
      <c r="I100" s="19"/>
      <c r="J100" s="19"/>
      <c r="K100" s="19"/>
      <c r="L100" s="20"/>
      <c r="M100" s="19"/>
      <c r="N100" s="19"/>
      <c r="O100" s="19"/>
      <c r="P100" s="14"/>
      <c r="Q100" s="4"/>
      <c r="R100" s="4"/>
      <c r="S100" s="4"/>
      <c r="T100" s="14"/>
      <c r="U100" s="4"/>
      <c r="V100" s="4"/>
      <c r="W100" s="4"/>
      <c r="X100" s="13"/>
      <c r="Y100" s="4"/>
      <c r="Z100" s="4"/>
      <c r="AA100" s="4"/>
      <c r="AB100" s="14"/>
      <c r="AC100" s="4"/>
      <c r="AD100" s="4"/>
      <c r="AE100" s="4"/>
      <c r="AF100" s="14"/>
      <c r="AG100" s="4"/>
      <c r="AH100" s="4"/>
      <c r="AI100" s="4"/>
      <c r="AJ100" s="14"/>
    </row>
    <row r="101" spans="1:36" s="5" customFormat="1" x14ac:dyDescent="0.45">
      <c r="A101" s="22"/>
      <c r="B101" s="22"/>
      <c r="C101" s="22"/>
      <c r="D101" s="22"/>
      <c r="E101" s="17">
        <f t="shared" si="10"/>
        <v>71</v>
      </c>
      <c r="F101" s="25">
        <f t="shared" si="11"/>
        <v>0</v>
      </c>
      <c r="G101" s="27">
        <f t="shared" si="12"/>
        <v>0</v>
      </c>
      <c r="H101" s="26"/>
      <c r="I101" s="19"/>
      <c r="J101" s="19"/>
      <c r="K101" s="19"/>
      <c r="L101" s="20"/>
      <c r="M101" s="19"/>
      <c r="N101" s="19"/>
      <c r="O101" s="19"/>
      <c r="P101" s="14"/>
      <c r="Q101" s="4"/>
      <c r="R101" s="4"/>
      <c r="S101" s="4"/>
      <c r="T101" s="14"/>
      <c r="U101" s="4"/>
      <c r="V101" s="4"/>
      <c r="W101" s="4"/>
      <c r="X101" s="13"/>
      <c r="Y101" s="4"/>
      <c r="Z101" s="4"/>
      <c r="AA101" s="4"/>
      <c r="AB101" s="14"/>
      <c r="AC101" s="4"/>
      <c r="AD101" s="4"/>
      <c r="AE101" s="4"/>
      <c r="AF101" s="14"/>
      <c r="AG101" s="4"/>
      <c r="AH101" s="4"/>
      <c r="AI101" s="4"/>
      <c r="AJ101" s="14"/>
    </row>
    <row r="102" spans="1:36" s="5" customFormat="1" x14ac:dyDescent="0.45">
      <c r="A102" s="22"/>
      <c r="B102" s="22"/>
      <c r="C102" s="22"/>
      <c r="D102" s="22"/>
      <c r="E102" s="17">
        <f t="shared" si="10"/>
        <v>71</v>
      </c>
      <c r="F102" s="25">
        <f t="shared" si="11"/>
        <v>0</v>
      </c>
      <c r="G102" s="27">
        <f t="shared" si="12"/>
        <v>0</v>
      </c>
      <c r="H102" s="26"/>
      <c r="I102" s="19"/>
      <c r="J102" s="19"/>
      <c r="K102" s="19"/>
      <c r="L102" s="20"/>
      <c r="M102" s="19"/>
      <c r="N102" s="19"/>
      <c r="O102" s="19"/>
      <c r="P102" s="14"/>
      <c r="Q102" s="4"/>
      <c r="R102" s="4"/>
      <c r="S102" s="4"/>
      <c r="T102" s="14"/>
      <c r="U102" s="4"/>
      <c r="V102" s="4"/>
      <c r="W102" s="4"/>
      <c r="X102" s="13"/>
      <c r="Y102" s="4"/>
      <c r="Z102" s="4"/>
      <c r="AA102" s="4"/>
      <c r="AB102" s="14"/>
      <c r="AC102" s="4"/>
      <c r="AD102" s="4"/>
      <c r="AE102" s="4"/>
      <c r="AF102" s="14"/>
      <c r="AG102" s="4"/>
      <c r="AH102" s="4"/>
      <c r="AI102" s="4"/>
      <c r="AJ102" s="14"/>
    </row>
    <row r="103" spans="1:36" s="5" customFormat="1" x14ac:dyDescent="0.45">
      <c r="A103" s="22"/>
      <c r="B103" s="22"/>
      <c r="C103" s="22"/>
      <c r="D103" s="22"/>
      <c r="E103" s="17">
        <f t="shared" si="10"/>
        <v>71</v>
      </c>
      <c r="F103" s="25">
        <f t="shared" ref="F103:F126" si="13">K103+O103+S103+W103+AA103+AE103+AI103</f>
        <v>0</v>
      </c>
      <c r="G103" s="27">
        <f t="shared" ref="G103:G126" si="14">I103+M103+Q103+U103+Y103+AC103+AG103</f>
        <v>0</v>
      </c>
      <c r="H103" s="26"/>
      <c r="I103" s="19"/>
      <c r="J103" s="19"/>
      <c r="K103" s="19"/>
      <c r="L103" s="20"/>
      <c r="M103" s="19"/>
      <c r="N103" s="19"/>
      <c r="O103" s="19"/>
      <c r="P103" s="14"/>
      <c r="Q103" s="4"/>
      <c r="R103" s="4"/>
      <c r="S103" s="4"/>
      <c r="T103" s="14"/>
      <c r="U103" s="4"/>
      <c r="V103" s="4"/>
      <c r="W103" s="4"/>
      <c r="X103" s="13"/>
      <c r="Y103" s="4"/>
      <c r="Z103" s="4"/>
      <c r="AA103" s="4"/>
      <c r="AB103" s="14"/>
      <c r="AC103" s="4"/>
      <c r="AD103" s="4"/>
      <c r="AE103" s="4"/>
      <c r="AF103" s="14"/>
      <c r="AG103" s="4"/>
      <c r="AH103" s="4"/>
      <c r="AI103" s="4"/>
      <c r="AJ103" s="14"/>
    </row>
    <row r="104" spans="1:36" s="5" customFormat="1" x14ac:dyDescent="0.45">
      <c r="A104" s="22"/>
      <c r="B104" s="22"/>
      <c r="C104" s="22"/>
      <c r="D104" s="22"/>
      <c r="E104" s="17">
        <f t="shared" si="10"/>
        <v>71</v>
      </c>
      <c r="F104" s="25">
        <f t="shared" si="13"/>
        <v>0</v>
      </c>
      <c r="G104" s="27">
        <f t="shared" si="14"/>
        <v>0</v>
      </c>
      <c r="H104" s="26"/>
      <c r="I104" s="19"/>
      <c r="J104" s="19"/>
      <c r="K104" s="19"/>
      <c r="L104" s="20"/>
      <c r="M104" s="19"/>
      <c r="N104" s="19"/>
      <c r="O104" s="19"/>
      <c r="P104" s="14"/>
      <c r="Q104" s="4"/>
      <c r="R104" s="4"/>
      <c r="S104" s="4"/>
      <c r="T104" s="14"/>
      <c r="U104" s="4"/>
      <c r="V104" s="4"/>
      <c r="W104" s="4"/>
      <c r="X104" s="13"/>
      <c r="Y104" s="4"/>
      <c r="Z104" s="4"/>
      <c r="AA104" s="4"/>
      <c r="AB104" s="14"/>
      <c r="AC104" s="4"/>
      <c r="AD104" s="4"/>
      <c r="AE104" s="4"/>
      <c r="AF104" s="14"/>
      <c r="AG104" s="4"/>
      <c r="AH104" s="4"/>
      <c r="AI104" s="4"/>
      <c r="AJ104" s="14"/>
    </row>
    <row r="105" spans="1:36" s="5" customFormat="1" x14ac:dyDescent="0.45">
      <c r="A105" s="22"/>
      <c r="B105" s="22"/>
      <c r="C105" s="22"/>
      <c r="D105" s="22"/>
      <c r="E105" s="17">
        <f t="shared" si="10"/>
        <v>71</v>
      </c>
      <c r="F105" s="25">
        <f t="shared" si="13"/>
        <v>0</v>
      </c>
      <c r="G105" s="27">
        <f t="shared" si="14"/>
        <v>0</v>
      </c>
      <c r="H105" s="26"/>
      <c r="I105" s="19"/>
      <c r="J105" s="19"/>
      <c r="K105" s="19"/>
      <c r="L105" s="20"/>
      <c r="M105" s="19"/>
      <c r="N105" s="19"/>
      <c r="O105" s="19"/>
      <c r="P105" s="14"/>
      <c r="Q105" s="4"/>
      <c r="R105" s="4"/>
      <c r="S105" s="4"/>
      <c r="T105" s="14"/>
      <c r="U105" s="4"/>
      <c r="V105" s="4"/>
      <c r="W105" s="4"/>
      <c r="X105" s="13"/>
      <c r="Y105" s="4"/>
      <c r="Z105" s="4"/>
      <c r="AA105" s="4"/>
      <c r="AB105" s="14"/>
      <c r="AC105" s="4"/>
      <c r="AD105" s="4"/>
      <c r="AE105" s="4"/>
      <c r="AF105" s="14"/>
      <c r="AG105" s="4"/>
      <c r="AH105" s="4"/>
      <c r="AI105" s="4"/>
      <c r="AJ105" s="14"/>
    </row>
    <row r="106" spans="1:36" s="5" customFormat="1" x14ac:dyDescent="0.45">
      <c r="A106" s="22"/>
      <c r="B106" s="22"/>
      <c r="C106" s="22"/>
      <c r="D106" s="22"/>
      <c r="E106" s="17">
        <f t="shared" si="10"/>
        <v>71</v>
      </c>
      <c r="F106" s="25">
        <f t="shared" si="13"/>
        <v>0</v>
      </c>
      <c r="G106" s="27">
        <f t="shared" si="14"/>
        <v>0</v>
      </c>
      <c r="H106" s="26"/>
      <c r="I106" s="19"/>
      <c r="J106" s="19"/>
      <c r="K106" s="19"/>
      <c r="L106" s="20"/>
      <c r="M106" s="19"/>
      <c r="N106" s="19"/>
      <c r="O106" s="19"/>
      <c r="P106" s="14"/>
      <c r="Q106" s="4"/>
      <c r="R106" s="4"/>
      <c r="S106" s="4"/>
      <c r="T106" s="14"/>
      <c r="U106" s="4"/>
      <c r="V106" s="4"/>
      <c r="W106" s="4"/>
      <c r="X106" s="13"/>
      <c r="Y106" s="4"/>
      <c r="Z106" s="4"/>
      <c r="AA106" s="4"/>
      <c r="AB106" s="14"/>
      <c r="AC106" s="4"/>
      <c r="AD106" s="4"/>
      <c r="AE106" s="4"/>
      <c r="AF106" s="14"/>
      <c r="AG106" s="4"/>
      <c r="AH106" s="4"/>
      <c r="AI106" s="4"/>
      <c r="AJ106" s="14"/>
    </row>
    <row r="107" spans="1:36" s="5" customFormat="1" x14ac:dyDescent="0.45">
      <c r="A107" s="22"/>
      <c r="B107" s="22"/>
      <c r="C107" s="22"/>
      <c r="D107" s="22"/>
      <c r="E107" s="17">
        <f t="shared" si="10"/>
        <v>71</v>
      </c>
      <c r="F107" s="25">
        <f t="shared" si="13"/>
        <v>0</v>
      </c>
      <c r="G107" s="27">
        <f t="shared" si="14"/>
        <v>0</v>
      </c>
      <c r="H107" s="26"/>
      <c r="I107" s="19"/>
      <c r="J107" s="19"/>
      <c r="K107" s="19"/>
      <c r="L107" s="20"/>
      <c r="M107" s="19"/>
      <c r="N107" s="19"/>
      <c r="O107" s="19"/>
      <c r="P107" s="14"/>
      <c r="Q107" s="4"/>
      <c r="R107" s="4"/>
      <c r="S107" s="4"/>
      <c r="T107" s="14"/>
      <c r="U107" s="4"/>
      <c r="V107" s="4"/>
      <c r="W107" s="4"/>
      <c r="X107" s="13"/>
      <c r="Y107" s="4"/>
      <c r="Z107" s="4"/>
      <c r="AA107" s="4"/>
      <c r="AB107" s="14"/>
      <c r="AC107" s="4"/>
      <c r="AD107" s="4"/>
      <c r="AE107" s="4"/>
      <c r="AF107" s="14"/>
      <c r="AG107" s="4"/>
      <c r="AH107" s="4"/>
      <c r="AI107" s="4"/>
      <c r="AJ107" s="14"/>
    </row>
    <row r="108" spans="1:36" s="5" customFormat="1" x14ac:dyDescent="0.45">
      <c r="A108" s="22"/>
      <c r="B108" s="22"/>
      <c r="C108" s="22"/>
      <c r="D108" s="22"/>
      <c r="E108" s="17">
        <f t="shared" si="10"/>
        <v>71</v>
      </c>
      <c r="F108" s="25">
        <f t="shared" si="13"/>
        <v>0</v>
      </c>
      <c r="G108" s="27">
        <f t="shared" si="14"/>
        <v>0</v>
      </c>
      <c r="H108" s="26"/>
      <c r="I108" s="21"/>
      <c r="J108" s="19"/>
      <c r="K108" s="19"/>
      <c r="L108" s="20"/>
      <c r="M108" s="19"/>
      <c r="N108" s="19"/>
      <c r="O108" s="19"/>
      <c r="P108" s="14"/>
      <c r="Q108" s="4"/>
      <c r="R108" s="4"/>
      <c r="S108" s="4"/>
      <c r="T108" s="14"/>
      <c r="U108" s="4"/>
      <c r="V108" s="4"/>
      <c r="W108" s="4"/>
      <c r="X108" s="13"/>
      <c r="Y108" s="4"/>
      <c r="Z108" s="4"/>
      <c r="AA108" s="4"/>
      <c r="AB108" s="14"/>
      <c r="AC108" s="4"/>
      <c r="AD108" s="4"/>
      <c r="AE108" s="4"/>
      <c r="AF108" s="14"/>
      <c r="AG108" s="4"/>
      <c r="AH108" s="4"/>
      <c r="AI108" s="4"/>
      <c r="AJ108" s="14"/>
    </row>
    <row r="109" spans="1:36" s="5" customFormat="1" x14ac:dyDescent="0.45">
      <c r="A109" s="22"/>
      <c r="B109" s="22"/>
      <c r="C109" s="22"/>
      <c r="D109" s="22"/>
      <c r="E109" s="17">
        <f t="shared" si="10"/>
        <v>71</v>
      </c>
      <c r="F109" s="25">
        <f t="shared" si="13"/>
        <v>0</v>
      </c>
      <c r="G109" s="27">
        <f t="shared" si="14"/>
        <v>0</v>
      </c>
      <c r="H109" s="26"/>
      <c r="I109" s="19"/>
      <c r="J109" s="19"/>
      <c r="K109" s="19"/>
      <c r="L109" s="20"/>
      <c r="M109" s="19"/>
      <c r="N109" s="19"/>
      <c r="O109" s="19"/>
      <c r="P109" s="14"/>
      <c r="Q109" s="4"/>
      <c r="R109" s="4"/>
      <c r="S109" s="4"/>
      <c r="T109" s="14"/>
      <c r="U109" s="4"/>
      <c r="V109" s="4"/>
      <c r="W109" s="4"/>
      <c r="X109" s="13"/>
      <c r="Y109" s="4"/>
      <c r="Z109" s="4"/>
      <c r="AA109" s="4"/>
      <c r="AB109" s="14"/>
      <c r="AC109" s="4"/>
      <c r="AD109" s="4"/>
      <c r="AE109" s="4"/>
      <c r="AF109" s="14"/>
      <c r="AG109" s="4"/>
      <c r="AH109" s="4"/>
      <c r="AI109" s="4"/>
      <c r="AJ109" s="14"/>
    </row>
    <row r="110" spans="1:36" s="5" customFormat="1" x14ac:dyDescent="0.45">
      <c r="A110" s="22"/>
      <c r="B110" s="22"/>
      <c r="C110" s="22"/>
      <c r="D110" s="22"/>
      <c r="E110" s="17">
        <f t="shared" si="10"/>
        <v>71</v>
      </c>
      <c r="F110" s="25">
        <f t="shared" si="13"/>
        <v>0</v>
      </c>
      <c r="G110" s="27">
        <f t="shared" si="14"/>
        <v>0</v>
      </c>
      <c r="H110" s="26"/>
      <c r="I110" s="19"/>
      <c r="J110" s="19"/>
      <c r="K110" s="19"/>
      <c r="L110" s="20"/>
      <c r="M110" s="19"/>
      <c r="N110" s="19"/>
      <c r="O110" s="19"/>
      <c r="P110" s="14"/>
      <c r="Q110" s="4"/>
      <c r="R110" s="4"/>
      <c r="S110" s="4"/>
      <c r="T110" s="14"/>
      <c r="U110" s="4"/>
      <c r="V110" s="4"/>
      <c r="W110" s="4"/>
      <c r="X110" s="13"/>
      <c r="Y110" s="4"/>
      <c r="Z110" s="4"/>
      <c r="AA110" s="4"/>
      <c r="AB110" s="14"/>
      <c r="AC110" s="4"/>
      <c r="AD110" s="4"/>
      <c r="AE110" s="4"/>
      <c r="AF110" s="14"/>
      <c r="AG110" s="4"/>
      <c r="AH110" s="4"/>
      <c r="AI110" s="4"/>
      <c r="AJ110" s="14"/>
    </row>
    <row r="111" spans="1:36" s="5" customFormat="1" x14ac:dyDescent="0.45">
      <c r="A111" s="22"/>
      <c r="B111" s="22"/>
      <c r="C111" s="22"/>
      <c r="D111" s="22"/>
      <c r="E111" s="17">
        <f t="shared" si="10"/>
        <v>71</v>
      </c>
      <c r="F111" s="25">
        <f t="shared" si="13"/>
        <v>0</v>
      </c>
      <c r="G111" s="27">
        <f t="shared" si="14"/>
        <v>0</v>
      </c>
      <c r="H111" s="26"/>
      <c r="I111" s="19"/>
      <c r="J111" s="19"/>
      <c r="K111" s="19"/>
      <c r="L111" s="20"/>
      <c r="M111" s="19"/>
      <c r="N111" s="19"/>
      <c r="O111" s="19"/>
      <c r="P111" s="14"/>
      <c r="Q111" s="4"/>
      <c r="R111" s="4"/>
      <c r="S111" s="4"/>
      <c r="T111" s="14"/>
      <c r="U111" s="4"/>
      <c r="V111" s="4"/>
      <c r="W111" s="4"/>
      <c r="X111" s="13"/>
      <c r="Y111" s="4"/>
      <c r="Z111" s="4"/>
      <c r="AA111" s="4"/>
      <c r="AB111" s="14"/>
      <c r="AC111" s="4"/>
      <c r="AD111" s="4"/>
      <c r="AE111" s="4"/>
      <c r="AF111" s="14"/>
      <c r="AG111" s="4"/>
      <c r="AH111" s="4"/>
      <c r="AI111" s="4"/>
      <c r="AJ111" s="14"/>
    </row>
    <row r="112" spans="1:36" s="5" customFormat="1" x14ac:dyDescent="0.45">
      <c r="A112" s="22"/>
      <c r="B112" s="22"/>
      <c r="C112" s="22"/>
      <c r="D112" s="22"/>
      <c r="E112" s="17">
        <f t="shared" si="10"/>
        <v>71</v>
      </c>
      <c r="F112" s="25">
        <f t="shared" si="13"/>
        <v>0</v>
      </c>
      <c r="G112" s="27">
        <f t="shared" si="14"/>
        <v>0</v>
      </c>
      <c r="H112" s="26"/>
      <c r="I112" s="19"/>
      <c r="J112" s="19"/>
      <c r="K112" s="19"/>
      <c r="L112" s="20"/>
      <c r="M112" s="19"/>
      <c r="N112" s="19"/>
      <c r="O112" s="19"/>
      <c r="P112" s="14"/>
      <c r="Q112" s="4"/>
      <c r="R112" s="4"/>
      <c r="S112" s="4"/>
      <c r="T112" s="14"/>
      <c r="U112" s="4"/>
      <c r="V112" s="4"/>
      <c r="W112" s="4"/>
      <c r="X112" s="13"/>
      <c r="Y112" s="4"/>
      <c r="Z112" s="4"/>
      <c r="AA112" s="4"/>
      <c r="AB112" s="14"/>
      <c r="AC112" s="4"/>
      <c r="AD112" s="4"/>
      <c r="AE112" s="4"/>
      <c r="AF112" s="14"/>
      <c r="AG112" s="4"/>
      <c r="AH112" s="4"/>
      <c r="AI112" s="4"/>
      <c r="AJ112" s="14"/>
    </row>
    <row r="113" spans="1:36" s="5" customFormat="1" x14ac:dyDescent="0.45">
      <c r="A113" s="22"/>
      <c r="B113" s="22"/>
      <c r="C113" s="22"/>
      <c r="D113" s="22"/>
      <c r="E113" s="17">
        <f t="shared" si="10"/>
        <v>71</v>
      </c>
      <c r="F113" s="25">
        <f t="shared" si="13"/>
        <v>0</v>
      </c>
      <c r="G113" s="27">
        <f t="shared" si="14"/>
        <v>0</v>
      </c>
      <c r="H113" s="26"/>
      <c r="I113" s="19"/>
      <c r="J113" s="19"/>
      <c r="K113" s="19"/>
      <c r="L113" s="20"/>
      <c r="M113" s="19"/>
      <c r="N113" s="19"/>
      <c r="O113" s="19"/>
      <c r="P113" s="14"/>
      <c r="Q113" s="4"/>
      <c r="R113" s="4"/>
      <c r="S113" s="4"/>
      <c r="T113" s="14"/>
      <c r="U113" s="4"/>
      <c r="V113" s="4"/>
      <c r="W113" s="4"/>
      <c r="X113" s="13"/>
      <c r="Y113" s="4"/>
      <c r="Z113" s="4"/>
      <c r="AA113" s="4"/>
      <c r="AB113" s="14"/>
      <c r="AC113" s="4"/>
      <c r="AD113" s="4"/>
      <c r="AE113" s="4"/>
      <c r="AF113" s="14"/>
      <c r="AG113" s="4"/>
      <c r="AH113" s="4"/>
      <c r="AI113" s="4"/>
      <c r="AJ113" s="14"/>
    </row>
    <row r="114" spans="1:36" s="5" customFormat="1" x14ac:dyDescent="0.45">
      <c r="A114" s="22"/>
      <c r="B114" s="22"/>
      <c r="C114" s="22"/>
      <c r="D114" s="22"/>
      <c r="E114" s="17">
        <f t="shared" si="10"/>
        <v>71</v>
      </c>
      <c r="F114" s="25">
        <f t="shared" si="13"/>
        <v>0</v>
      </c>
      <c r="G114" s="27">
        <f t="shared" si="14"/>
        <v>0</v>
      </c>
      <c r="H114" s="26"/>
      <c r="I114" s="19"/>
      <c r="J114" s="19"/>
      <c r="K114" s="19"/>
      <c r="L114" s="20"/>
      <c r="M114" s="19"/>
      <c r="N114" s="19"/>
      <c r="O114" s="19"/>
      <c r="P114" s="14"/>
      <c r="Q114" s="4"/>
      <c r="R114" s="4"/>
      <c r="S114" s="4"/>
      <c r="T114" s="14"/>
      <c r="U114" s="4"/>
      <c r="V114" s="4"/>
      <c r="W114" s="4"/>
      <c r="X114" s="13"/>
      <c r="Y114" s="4"/>
      <c r="Z114" s="4"/>
      <c r="AA114" s="4"/>
      <c r="AB114" s="14"/>
      <c r="AC114" s="4"/>
      <c r="AD114" s="4"/>
      <c r="AE114" s="4"/>
      <c r="AF114" s="14"/>
      <c r="AG114" s="4"/>
      <c r="AH114" s="4"/>
      <c r="AI114" s="4"/>
      <c r="AJ114" s="14"/>
    </row>
    <row r="115" spans="1:36" s="5" customFormat="1" x14ac:dyDescent="0.45">
      <c r="A115" s="22"/>
      <c r="B115" s="22"/>
      <c r="C115" s="22"/>
      <c r="D115" s="22"/>
      <c r="E115" s="17">
        <f t="shared" si="10"/>
        <v>71</v>
      </c>
      <c r="F115" s="25">
        <f t="shared" si="13"/>
        <v>0</v>
      </c>
      <c r="G115" s="27">
        <f t="shared" si="14"/>
        <v>0</v>
      </c>
      <c r="H115" s="26"/>
      <c r="I115" s="19"/>
      <c r="J115" s="19"/>
      <c r="K115" s="19"/>
      <c r="L115" s="20"/>
      <c r="M115" s="19"/>
      <c r="N115" s="19"/>
      <c r="O115" s="19"/>
      <c r="P115" s="14"/>
      <c r="Q115" s="4"/>
      <c r="R115" s="4"/>
      <c r="S115" s="4"/>
      <c r="T115" s="14"/>
      <c r="U115" s="4"/>
      <c r="V115" s="4"/>
      <c r="W115" s="4"/>
      <c r="X115" s="13"/>
      <c r="Y115" s="4"/>
      <c r="Z115" s="4"/>
      <c r="AA115" s="4"/>
      <c r="AB115" s="14"/>
      <c r="AC115" s="4"/>
      <c r="AD115" s="4"/>
      <c r="AE115" s="4"/>
      <c r="AF115" s="14"/>
      <c r="AG115" s="4"/>
      <c r="AH115" s="4"/>
      <c r="AI115" s="4"/>
      <c r="AJ115" s="14"/>
    </row>
    <row r="116" spans="1:36" s="5" customFormat="1" x14ac:dyDescent="0.45">
      <c r="A116" s="22"/>
      <c r="B116" s="22"/>
      <c r="C116" s="22"/>
      <c r="D116" s="22"/>
      <c r="E116" s="17">
        <f t="shared" si="10"/>
        <v>71</v>
      </c>
      <c r="F116" s="25">
        <f t="shared" si="13"/>
        <v>0</v>
      </c>
      <c r="G116" s="27">
        <f t="shared" si="14"/>
        <v>0</v>
      </c>
      <c r="H116" s="26"/>
      <c r="I116" s="19"/>
      <c r="J116" s="19"/>
      <c r="K116" s="19"/>
      <c r="L116" s="20"/>
      <c r="M116" s="19"/>
      <c r="N116" s="19"/>
      <c r="O116" s="19"/>
      <c r="P116" s="14"/>
      <c r="Q116" s="4"/>
      <c r="R116" s="4"/>
      <c r="S116" s="4"/>
      <c r="T116" s="14"/>
      <c r="U116" s="4"/>
      <c r="V116" s="4"/>
      <c r="W116" s="4"/>
      <c r="X116" s="13"/>
      <c r="Y116" s="4"/>
      <c r="Z116" s="4"/>
      <c r="AA116" s="4"/>
      <c r="AB116" s="14"/>
      <c r="AC116" s="4"/>
      <c r="AD116" s="4"/>
      <c r="AE116" s="4"/>
      <c r="AF116" s="14"/>
      <c r="AG116" s="4"/>
      <c r="AH116" s="4"/>
      <c r="AI116" s="4"/>
      <c r="AJ116" s="14"/>
    </row>
    <row r="117" spans="1:36" s="5" customFormat="1" x14ac:dyDescent="0.45">
      <c r="A117" s="22"/>
      <c r="B117" s="22"/>
      <c r="C117" s="22"/>
      <c r="D117" s="22"/>
      <c r="E117" s="17">
        <f t="shared" si="10"/>
        <v>71</v>
      </c>
      <c r="F117" s="25">
        <f t="shared" si="13"/>
        <v>0</v>
      </c>
      <c r="G117" s="27">
        <f t="shared" si="14"/>
        <v>0</v>
      </c>
      <c r="H117" s="26"/>
      <c r="I117" s="19"/>
      <c r="J117" s="19"/>
      <c r="K117" s="19"/>
      <c r="L117" s="20"/>
      <c r="M117" s="19"/>
      <c r="N117" s="19"/>
      <c r="O117" s="19"/>
      <c r="P117" s="14"/>
      <c r="Q117" s="4"/>
      <c r="R117" s="4"/>
      <c r="S117" s="4"/>
      <c r="T117" s="14"/>
      <c r="U117" s="4"/>
      <c r="V117" s="4"/>
      <c r="W117" s="4"/>
      <c r="X117" s="13"/>
      <c r="Y117" s="4"/>
      <c r="Z117" s="4"/>
      <c r="AA117" s="4"/>
      <c r="AB117" s="14"/>
      <c r="AC117" s="4"/>
      <c r="AD117" s="4"/>
      <c r="AE117" s="4"/>
      <c r="AF117" s="14"/>
      <c r="AG117" s="4"/>
      <c r="AH117" s="4"/>
      <c r="AI117" s="4"/>
      <c r="AJ117" s="14"/>
    </row>
    <row r="118" spans="1:36" s="5" customFormat="1" x14ac:dyDescent="0.45">
      <c r="A118" s="22"/>
      <c r="B118" s="22"/>
      <c r="C118" s="22"/>
      <c r="D118" s="22"/>
      <c r="E118" s="17">
        <f t="shared" si="10"/>
        <v>71</v>
      </c>
      <c r="F118" s="25">
        <f t="shared" si="13"/>
        <v>0</v>
      </c>
      <c r="G118" s="27">
        <f t="shared" si="14"/>
        <v>0</v>
      </c>
      <c r="H118" s="26"/>
      <c r="I118" s="19"/>
      <c r="J118" s="19"/>
      <c r="K118" s="19"/>
      <c r="L118" s="20"/>
      <c r="M118" s="19"/>
      <c r="N118" s="19"/>
      <c r="O118" s="19"/>
      <c r="P118" s="14"/>
      <c r="Q118" s="4"/>
      <c r="R118" s="4"/>
      <c r="S118" s="4"/>
      <c r="T118" s="14"/>
      <c r="U118" s="4"/>
      <c r="V118" s="4"/>
      <c r="W118" s="4"/>
      <c r="X118" s="13"/>
      <c r="Y118" s="4"/>
      <c r="Z118" s="4"/>
      <c r="AA118" s="4"/>
      <c r="AB118" s="14"/>
      <c r="AC118" s="4"/>
      <c r="AD118" s="4"/>
      <c r="AE118" s="4"/>
      <c r="AF118" s="14"/>
      <c r="AG118" s="4"/>
      <c r="AH118" s="4"/>
      <c r="AI118" s="4"/>
      <c r="AJ118" s="14"/>
    </row>
    <row r="119" spans="1:36" s="5" customFormat="1" x14ac:dyDescent="0.45">
      <c r="A119" s="22"/>
      <c r="B119" s="22"/>
      <c r="C119" s="22"/>
      <c r="D119" s="22"/>
      <c r="E119" s="17">
        <f t="shared" si="10"/>
        <v>71</v>
      </c>
      <c r="F119" s="25">
        <f t="shared" si="13"/>
        <v>0</v>
      </c>
      <c r="G119" s="27">
        <f t="shared" si="14"/>
        <v>0</v>
      </c>
      <c r="H119" s="26"/>
      <c r="I119" s="21"/>
      <c r="J119" s="19"/>
      <c r="K119" s="19"/>
      <c r="L119" s="20"/>
      <c r="M119" s="19"/>
      <c r="N119" s="19"/>
      <c r="O119" s="19"/>
      <c r="P119" s="14"/>
      <c r="Q119" s="4"/>
      <c r="R119" s="4"/>
      <c r="S119" s="4"/>
      <c r="T119" s="14"/>
      <c r="U119" s="4"/>
      <c r="V119" s="4"/>
      <c r="W119" s="4"/>
      <c r="X119" s="13"/>
      <c r="Y119" s="4"/>
      <c r="Z119" s="4"/>
      <c r="AA119" s="4"/>
      <c r="AB119" s="14"/>
      <c r="AC119" s="4"/>
      <c r="AD119" s="4"/>
      <c r="AE119" s="4"/>
      <c r="AF119" s="14"/>
      <c r="AG119" s="4"/>
      <c r="AH119" s="4"/>
      <c r="AI119" s="4"/>
      <c r="AJ119" s="14"/>
    </row>
    <row r="120" spans="1:36" s="5" customFormat="1" x14ac:dyDescent="0.45">
      <c r="A120" s="22"/>
      <c r="B120" s="22"/>
      <c r="C120" s="22"/>
      <c r="D120" s="22"/>
      <c r="E120" s="17">
        <f t="shared" si="10"/>
        <v>71</v>
      </c>
      <c r="F120" s="25">
        <f t="shared" si="13"/>
        <v>0</v>
      </c>
      <c r="G120" s="27">
        <f t="shared" si="14"/>
        <v>0</v>
      </c>
      <c r="H120" s="26"/>
      <c r="I120" s="19"/>
      <c r="J120" s="19"/>
      <c r="K120" s="19"/>
      <c r="L120" s="20"/>
      <c r="M120" s="19"/>
      <c r="N120" s="19"/>
      <c r="O120" s="19"/>
      <c r="P120" s="14"/>
      <c r="Q120" s="4"/>
      <c r="R120" s="4"/>
      <c r="S120" s="4"/>
      <c r="T120" s="14"/>
      <c r="U120" s="4"/>
      <c r="V120" s="4"/>
      <c r="W120" s="4"/>
      <c r="X120" s="13"/>
      <c r="Y120" s="4"/>
      <c r="Z120" s="4"/>
      <c r="AA120" s="4"/>
      <c r="AB120" s="14"/>
      <c r="AC120" s="4"/>
      <c r="AD120" s="4"/>
      <c r="AE120" s="4"/>
      <c r="AF120" s="14"/>
      <c r="AG120" s="4"/>
      <c r="AH120" s="4"/>
      <c r="AI120" s="4"/>
      <c r="AJ120" s="14"/>
    </row>
    <row r="121" spans="1:36" s="5" customFormat="1" x14ac:dyDescent="0.45">
      <c r="A121" s="22"/>
      <c r="B121" s="22"/>
      <c r="C121" s="22"/>
      <c r="D121" s="22"/>
      <c r="E121" s="17">
        <f t="shared" si="10"/>
        <v>71</v>
      </c>
      <c r="F121" s="25">
        <f t="shared" si="13"/>
        <v>0</v>
      </c>
      <c r="G121" s="27">
        <f t="shared" si="14"/>
        <v>0</v>
      </c>
      <c r="H121" s="26"/>
      <c r="I121" s="21"/>
      <c r="J121" s="19"/>
      <c r="K121" s="19"/>
      <c r="L121" s="20"/>
      <c r="M121" s="19"/>
      <c r="N121" s="19"/>
      <c r="O121" s="19"/>
      <c r="P121" s="14"/>
      <c r="Q121" s="4"/>
      <c r="R121" s="4"/>
      <c r="S121" s="4"/>
      <c r="T121" s="14"/>
      <c r="U121" s="4"/>
      <c r="V121" s="4"/>
      <c r="W121" s="4"/>
      <c r="X121" s="13"/>
      <c r="Y121" s="4"/>
      <c r="Z121" s="4"/>
      <c r="AA121" s="4"/>
      <c r="AB121" s="14"/>
      <c r="AC121" s="4"/>
      <c r="AD121" s="4"/>
      <c r="AE121" s="4"/>
      <c r="AF121" s="14"/>
      <c r="AG121" s="4"/>
      <c r="AH121" s="4"/>
      <c r="AI121" s="4"/>
      <c r="AJ121" s="14"/>
    </row>
    <row r="122" spans="1:36" s="5" customFormat="1" x14ac:dyDescent="0.45">
      <c r="A122" s="22"/>
      <c r="B122" s="22"/>
      <c r="C122" s="22"/>
      <c r="D122" s="22"/>
      <c r="E122" s="17">
        <f t="shared" si="10"/>
        <v>71</v>
      </c>
      <c r="F122" s="25">
        <f t="shared" si="13"/>
        <v>0</v>
      </c>
      <c r="G122" s="27">
        <f t="shared" si="14"/>
        <v>0</v>
      </c>
      <c r="H122" s="26"/>
      <c r="I122" s="19"/>
      <c r="J122" s="19"/>
      <c r="K122" s="19"/>
      <c r="L122" s="20"/>
      <c r="M122" s="19"/>
      <c r="N122" s="19"/>
      <c r="O122" s="19"/>
      <c r="P122" s="14"/>
      <c r="Q122" s="4"/>
      <c r="R122" s="4"/>
      <c r="S122" s="4"/>
      <c r="T122" s="14"/>
      <c r="U122" s="4"/>
      <c r="V122" s="4"/>
      <c r="W122" s="4"/>
      <c r="X122" s="13"/>
      <c r="Y122" s="4"/>
      <c r="Z122" s="4"/>
      <c r="AA122" s="4"/>
      <c r="AB122" s="14"/>
      <c r="AC122" s="4"/>
      <c r="AD122" s="4"/>
      <c r="AE122" s="4"/>
      <c r="AF122" s="14"/>
      <c r="AG122" s="4"/>
      <c r="AH122" s="4"/>
      <c r="AI122" s="4"/>
      <c r="AJ122" s="14"/>
    </row>
    <row r="123" spans="1:36" s="5" customFormat="1" x14ac:dyDescent="0.45">
      <c r="A123" s="22"/>
      <c r="B123" s="22"/>
      <c r="C123" s="22"/>
      <c r="D123" s="22"/>
      <c r="E123" s="17">
        <f t="shared" si="10"/>
        <v>71</v>
      </c>
      <c r="F123" s="25">
        <f t="shared" si="13"/>
        <v>0</v>
      </c>
      <c r="G123" s="27">
        <f t="shared" si="14"/>
        <v>0</v>
      </c>
      <c r="H123" s="26"/>
      <c r="I123" s="19"/>
      <c r="J123" s="19"/>
      <c r="K123" s="19"/>
      <c r="L123" s="20"/>
      <c r="M123" s="19"/>
      <c r="N123" s="19"/>
      <c r="O123" s="19"/>
      <c r="P123" s="14"/>
      <c r="Q123" s="4"/>
      <c r="R123" s="4"/>
      <c r="S123" s="4"/>
      <c r="T123" s="14"/>
      <c r="U123" s="4"/>
      <c r="V123" s="4"/>
      <c r="W123" s="4"/>
      <c r="X123" s="13"/>
      <c r="Y123" s="4"/>
      <c r="Z123" s="4"/>
      <c r="AA123" s="4"/>
      <c r="AB123" s="14"/>
      <c r="AC123" s="4"/>
      <c r="AD123" s="4"/>
      <c r="AE123" s="4"/>
      <c r="AF123" s="14"/>
      <c r="AG123" s="4"/>
      <c r="AH123" s="4"/>
      <c r="AI123" s="4"/>
      <c r="AJ123" s="14"/>
    </row>
    <row r="124" spans="1:36" s="5" customFormat="1" x14ac:dyDescent="0.45">
      <c r="A124" s="22"/>
      <c r="B124" s="22"/>
      <c r="C124" s="22"/>
      <c r="D124" s="22"/>
      <c r="E124" s="17">
        <f t="shared" si="10"/>
        <v>71</v>
      </c>
      <c r="F124" s="25">
        <f t="shared" si="13"/>
        <v>0</v>
      </c>
      <c r="G124" s="27">
        <f t="shared" si="14"/>
        <v>0</v>
      </c>
      <c r="H124" s="26"/>
      <c r="I124" s="19"/>
      <c r="J124" s="19"/>
      <c r="K124" s="19"/>
      <c r="L124" s="20"/>
      <c r="M124" s="19"/>
      <c r="N124" s="19"/>
      <c r="O124" s="19"/>
      <c r="P124" s="14"/>
      <c r="Q124" s="4"/>
      <c r="R124" s="4"/>
      <c r="S124" s="4"/>
      <c r="T124" s="14"/>
      <c r="U124" s="4"/>
      <c r="V124" s="4"/>
      <c r="W124" s="4"/>
      <c r="X124" s="13"/>
      <c r="Y124" s="4"/>
      <c r="Z124" s="4"/>
      <c r="AA124" s="4"/>
      <c r="AB124" s="14"/>
      <c r="AC124" s="4"/>
      <c r="AD124" s="4"/>
      <c r="AE124" s="4"/>
      <c r="AF124" s="14"/>
      <c r="AG124" s="4"/>
      <c r="AH124" s="4"/>
      <c r="AI124" s="4"/>
      <c r="AJ124" s="14"/>
    </row>
    <row r="125" spans="1:36" s="5" customFormat="1" x14ac:dyDescent="0.45">
      <c r="A125" s="22"/>
      <c r="B125" s="22"/>
      <c r="C125" s="22"/>
      <c r="D125" s="22"/>
      <c r="E125" s="17">
        <f t="shared" si="10"/>
        <v>71</v>
      </c>
      <c r="F125" s="25">
        <f t="shared" si="13"/>
        <v>0</v>
      </c>
      <c r="G125" s="27">
        <f t="shared" si="14"/>
        <v>0</v>
      </c>
      <c r="H125" s="26"/>
      <c r="I125" s="21"/>
      <c r="J125" s="19"/>
      <c r="K125" s="19"/>
      <c r="L125" s="20"/>
      <c r="M125" s="19"/>
      <c r="N125" s="19"/>
      <c r="O125" s="19"/>
      <c r="P125" s="14"/>
      <c r="Q125" s="4"/>
      <c r="R125" s="4"/>
      <c r="S125" s="4"/>
      <c r="T125" s="14"/>
      <c r="U125" s="4"/>
      <c r="V125" s="4"/>
      <c r="W125" s="4"/>
      <c r="X125" s="13"/>
      <c r="Y125" s="4"/>
      <c r="Z125" s="4"/>
      <c r="AA125" s="4"/>
      <c r="AB125" s="14"/>
      <c r="AC125" s="4"/>
      <c r="AD125" s="4"/>
      <c r="AE125" s="4"/>
      <c r="AF125" s="14"/>
      <c r="AG125" s="4"/>
      <c r="AH125" s="4"/>
      <c r="AI125" s="4"/>
      <c r="AJ125" s="14"/>
    </row>
    <row r="126" spans="1:36" s="5" customFormat="1" x14ac:dyDescent="0.45">
      <c r="A126" s="22"/>
      <c r="B126" s="22"/>
      <c r="C126" s="22"/>
      <c r="D126" s="22"/>
      <c r="E126" s="17">
        <f t="shared" si="10"/>
        <v>71</v>
      </c>
      <c r="F126" s="25">
        <f t="shared" si="13"/>
        <v>0</v>
      </c>
      <c r="G126" s="27">
        <f t="shared" si="14"/>
        <v>0</v>
      </c>
      <c r="H126" s="26"/>
      <c r="I126" s="19"/>
      <c r="J126" s="19"/>
      <c r="K126" s="19"/>
      <c r="L126" s="20"/>
      <c r="M126" s="19"/>
      <c r="N126" s="19"/>
      <c r="O126" s="19"/>
      <c r="P126" s="14"/>
      <c r="Q126" s="4"/>
      <c r="R126" s="4"/>
      <c r="S126" s="4"/>
      <c r="T126" s="14"/>
      <c r="U126" s="4"/>
      <c r="V126" s="4"/>
      <c r="W126" s="4"/>
      <c r="X126" s="13"/>
      <c r="Y126" s="4"/>
      <c r="Z126" s="4"/>
      <c r="AA126" s="4"/>
      <c r="AB126" s="14"/>
      <c r="AC126" s="4"/>
      <c r="AD126" s="4"/>
      <c r="AE126" s="4"/>
      <c r="AF126" s="14"/>
      <c r="AG126" s="4"/>
      <c r="AH126" s="4"/>
      <c r="AI126" s="4"/>
      <c r="AJ126" s="14"/>
    </row>
  </sheetData>
  <sheetProtection selectLockedCells="1" selectUnlockedCells="1"/>
  <sortState ref="A7:AJ126">
    <sortCondition ref="E7:E126"/>
  </sortState>
  <mergeCells count="21">
    <mergeCell ref="A4:A6"/>
    <mergeCell ref="E4:E6"/>
    <mergeCell ref="F4:F6"/>
    <mergeCell ref="G4:G6"/>
    <mergeCell ref="Y4:AA4"/>
    <mergeCell ref="U4:W4"/>
    <mergeCell ref="C4:C6"/>
    <mergeCell ref="D4:D6"/>
    <mergeCell ref="I4:K4"/>
    <mergeCell ref="M4:O4"/>
    <mergeCell ref="Q4:S4"/>
    <mergeCell ref="I5:J5"/>
    <mergeCell ref="M5:N5"/>
    <mergeCell ref="Q5:R5"/>
    <mergeCell ref="U5:V5"/>
    <mergeCell ref="B4:B6"/>
    <mergeCell ref="AC4:AE4"/>
    <mergeCell ref="AG4:AI4"/>
    <mergeCell ref="Y5:Z5"/>
    <mergeCell ref="AC5:AD5"/>
    <mergeCell ref="AG5:AH5"/>
  </mergeCells>
  <phoneticPr fontId="1" type="noConversion"/>
  <pageMargins left="0.47244094488188981" right="0.47244094488188981" top="0.47244094488188981" bottom="0.35433070866141736" header="0" footer="0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2"/>
  <sheetViews>
    <sheetView zoomScale="55" zoomScaleNormal="55" zoomScaleSheetLayoutView="85" workbookViewId="0">
      <selection activeCell="D14" sqref="D14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2.7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16384" width="9" style="1"/>
  </cols>
  <sheetData>
    <row r="1" spans="1:35" ht="25.5" x14ac:dyDescent="0.45">
      <c r="A1" s="6" t="s">
        <v>110</v>
      </c>
      <c r="B1" s="6"/>
    </row>
    <row r="2" spans="1:35" ht="25.5" x14ac:dyDescent="0.45">
      <c r="A2" s="6" t="s">
        <v>179</v>
      </c>
      <c r="B2" s="6"/>
      <c r="C2" s="6"/>
    </row>
    <row r="3" spans="1:35" x14ac:dyDescent="0.45">
      <c r="A3" s="55" t="s">
        <v>408</v>
      </c>
      <c r="C3" s="30">
        <v>42140</v>
      </c>
      <c r="M3" s="56" t="s">
        <v>476</v>
      </c>
      <c r="Q3" s="56" t="s">
        <v>476</v>
      </c>
    </row>
    <row r="4" spans="1:35" s="5" customFormat="1" ht="17.5" customHeight="1" x14ac:dyDescent="0.45">
      <c r="A4" s="81" t="s">
        <v>0</v>
      </c>
      <c r="B4" s="81" t="s">
        <v>115</v>
      </c>
      <c r="C4" s="81" t="s">
        <v>104</v>
      </c>
      <c r="D4" s="81" t="s">
        <v>1</v>
      </c>
      <c r="E4" s="88" t="s">
        <v>111</v>
      </c>
      <c r="F4" s="88" t="s">
        <v>113</v>
      </c>
      <c r="G4" s="88" t="s">
        <v>112</v>
      </c>
      <c r="H4" s="9"/>
      <c r="I4" s="80" t="s">
        <v>22</v>
      </c>
      <c r="J4" s="80"/>
      <c r="K4" s="80"/>
      <c r="L4" s="11"/>
      <c r="M4" s="79" t="s">
        <v>463</v>
      </c>
      <c r="N4" s="79"/>
      <c r="O4" s="79"/>
      <c r="P4" s="8"/>
      <c r="Q4" s="90" t="s">
        <v>488</v>
      </c>
      <c r="R4" s="91"/>
      <c r="S4" s="92"/>
      <c r="T4" s="8"/>
      <c r="U4" s="90"/>
      <c r="V4" s="91"/>
      <c r="W4" s="92"/>
      <c r="X4" s="9"/>
      <c r="Y4" s="93"/>
      <c r="Z4" s="95"/>
      <c r="AA4" s="94"/>
      <c r="AB4" s="11"/>
      <c r="AC4" s="90"/>
      <c r="AD4" s="91"/>
      <c r="AE4" s="92"/>
      <c r="AF4" s="8"/>
      <c r="AG4" s="90"/>
      <c r="AH4" s="91"/>
      <c r="AI4" s="92"/>
    </row>
    <row r="5" spans="1:35" s="5" customFormat="1" ht="17.5" customHeight="1" x14ac:dyDescent="0.45">
      <c r="A5" s="81"/>
      <c r="B5" s="81"/>
      <c r="C5" s="81"/>
      <c r="D5" s="81"/>
      <c r="E5" s="88"/>
      <c r="F5" s="88"/>
      <c r="G5" s="88"/>
      <c r="H5" s="9"/>
      <c r="I5" s="80" t="s">
        <v>114</v>
      </c>
      <c r="J5" s="80"/>
      <c r="K5" s="32">
        <v>22</v>
      </c>
      <c r="L5" s="11"/>
      <c r="M5" s="80" t="s">
        <v>114</v>
      </c>
      <c r="N5" s="80"/>
      <c r="O5" s="32">
        <v>27</v>
      </c>
      <c r="P5" s="8"/>
      <c r="Q5" s="93" t="s">
        <v>114</v>
      </c>
      <c r="R5" s="94"/>
      <c r="S5" s="32"/>
      <c r="T5" s="8"/>
      <c r="U5" s="93" t="s">
        <v>114</v>
      </c>
      <c r="V5" s="94"/>
      <c r="W5" s="32"/>
      <c r="X5" s="9"/>
      <c r="Y5" s="93" t="s">
        <v>114</v>
      </c>
      <c r="Z5" s="94"/>
      <c r="AA5" s="32"/>
      <c r="AB5" s="11"/>
      <c r="AC5" s="93" t="s">
        <v>114</v>
      </c>
      <c r="AD5" s="94"/>
      <c r="AE5" s="32"/>
      <c r="AF5" s="8"/>
      <c r="AG5" s="93" t="s">
        <v>114</v>
      </c>
      <c r="AH5" s="94"/>
      <c r="AI5" s="32"/>
    </row>
    <row r="6" spans="1:35" s="5" customFormat="1" x14ac:dyDescent="0.45">
      <c r="A6" s="81"/>
      <c r="B6" s="81"/>
      <c r="C6" s="81"/>
      <c r="D6" s="81"/>
      <c r="E6" s="88"/>
      <c r="F6" s="88"/>
      <c r="G6" s="88"/>
      <c r="H6" s="9"/>
      <c r="I6" s="59" t="s">
        <v>106</v>
      </c>
      <c r="J6" s="59" t="s">
        <v>23</v>
      </c>
      <c r="K6" s="59" t="s">
        <v>24</v>
      </c>
      <c r="L6" s="12"/>
      <c r="M6" s="59" t="s">
        <v>106</v>
      </c>
      <c r="N6" s="59" t="s">
        <v>23</v>
      </c>
      <c r="O6" s="59" t="s">
        <v>24</v>
      </c>
      <c r="P6" s="12"/>
      <c r="Q6" s="34" t="s">
        <v>106</v>
      </c>
      <c r="R6" s="34" t="s">
        <v>23</v>
      </c>
      <c r="S6" s="34" t="s">
        <v>24</v>
      </c>
      <c r="T6" s="12"/>
      <c r="U6" s="34" t="s">
        <v>106</v>
      </c>
      <c r="V6" s="34" t="s">
        <v>23</v>
      </c>
      <c r="W6" s="34" t="s">
        <v>24</v>
      </c>
      <c r="X6" s="9"/>
      <c r="Y6" s="34" t="s">
        <v>106</v>
      </c>
      <c r="Z6" s="34" t="s">
        <v>23</v>
      </c>
      <c r="AA6" s="34" t="s">
        <v>24</v>
      </c>
      <c r="AB6" s="12"/>
      <c r="AC6" s="34" t="s">
        <v>106</v>
      </c>
      <c r="AD6" s="34" t="s">
        <v>23</v>
      </c>
      <c r="AE6" s="34" t="s">
        <v>24</v>
      </c>
      <c r="AF6" s="12"/>
      <c r="AG6" s="34" t="s">
        <v>106</v>
      </c>
      <c r="AH6" s="34" t="s">
        <v>23</v>
      </c>
      <c r="AI6" s="34" t="s">
        <v>24</v>
      </c>
    </row>
    <row r="7" spans="1:35" s="5" customFormat="1" x14ac:dyDescent="0.45">
      <c r="A7" s="60" t="s">
        <v>180</v>
      </c>
      <c r="B7" s="60" t="s">
        <v>116</v>
      </c>
      <c r="C7" s="60" t="s">
        <v>311</v>
      </c>
      <c r="D7" s="60" t="s">
        <v>222</v>
      </c>
      <c r="E7" s="60">
        <f t="shared" ref="E7:E40" si="0">RANK(F7,$F$7:$F$40)+SUMPRODUCT(($F$7:$F$40=F7)*($G$7:$G$40&lt;G7))</f>
        <v>1</v>
      </c>
      <c r="F7" s="60">
        <f t="shared" ref="F7:F40" si="1">K7+O7+S7+W7+AA7+AE7+AI7</f>
        <v>49</v>
      </c>
      <c r="G7" s="31">
        <f t="shared" ref="G7:G40" si="2">I7+M7+Q7+U7+Y7+AC7+AG7</f>
        <v>9</v>
      </c>
      <c r="H7" s="24"/>
      <c r="I7" s="23">
        <v>9</v>
      </c>
      <c r="J7" s="19">
        <f>IFERROR(RANK(I7,I$7:I$39,1),#REF!+1)</f>
        <v>1</v>
      </c>
      <c r="K7" s="19">
        <f t="shared" ref="K7:K18" si="3">$K$5+1-J7</f>
        <v>22</v>
      </c>
      <c r="L7" s="20"/>
      <c r="M7" s="23"/>
      <c r="N7" s="23">
        <v>1</v>
      </c>
      <c r="O7" s="19">
        <f>$O$5+1-N7</f>
        <v>27</v>
      </c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</row>
    <row r="8" spans="1:35" s="5" customFormat="1" x14ac:dyDescent="0.45">
      <c r="A8" s="60" t="s">
        <v>181</v>
      </c>
      <c r="B8" s="60" t="s">
        <v>116</v>
      </c>
      <c r="C8" s="60" t="s">
        <v>312</v>
      </c>
      <c r="D8" s="61" t="s">
        <v>223</v>
      </c>
      <c r="E8" s="60">
        <f t="shared" si="0"/>
        <v>2</v>
      </c>
      <c r="F8" s="60">
        <f t="shared" si="1"/>
        <v>47</v>
      </c>
      <c r="G8" s="31">
        <f t="shared" si="2"/>
        <v>20</v>
      </c>
      <c r="H8" s="24"/>
      <c r="I8" s="41">
        <v>20</v>
      </c>
      <c r="J8" s="19">
        <f>IFERROR(RANK(I8,I$7:I$39,1),#REF!+1)</f>
        <v>2</v>
      </c>
      <c r="K8" s="19">
        <f t="shared" si="3"/>
        <v>21</v>
      </c>
      <c r="L8" s="20"/>
      <c r="M8" s="23"/>
      <c r="N8" s="23">
        <v>2</v>
      </c>
      <c r="O8" s="19">
        <f t="shared" ref="O8:O39" si="4">$O$5+1-N8</f>
        <v>26</v>
      </c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</row>
    <row r="9" spans="1:35" s="5" customFormat="1" ht="17.5" customHeight="1" x14ac:dyDescent="0.45">
      <c r="A9" s="62" t="s">
        <v>182</v>
      </c>
      <c r="B9" s="60" t="s">
        <v>116</v>
      </c>
      <c r="C9" s="62" t="s">
        <v>313</v>
      </c>
      <c r="D9" s="60" t="s">
        <v>406</v>
      </c>
      <c r="E9" s="60">
        <f t="shared" si="0"/>
        <v>3</v>
      </c>
      <c r="F9" s="60">
        <f t="shared" si="1"/>
        <v>45</v>
      </c>
      <c r="G9" s="31">
        <f t="shared" si="2"/>
        <v>27</v>
      </c>
      <c r="H9" s="47"/>
      <c r="I9" s="41">
        <v>27</v>
      </c>
      <c r="J9" s="19">
        <f>IFERROR(RANK(I9,I$7:I$39,1),#REF!+1)</f>
        <v>3</v>
      </c>
      <c r="K9" s="19">
        <f t="shared" si="3"/>
        <v>20</v>
      </c>
      <c r="L9" s="20"/>
      <c r="M9" s="23"/>
      <c r="N9" s="23">
        <v>3</v>
      </c>
      <c r="O9" s="19">
        <f t="shared" si="4"/>
        <v>25</v>
      </c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</row>
    <row r="10" spans="1:35" s="5" customFormat="1" x14ac:dyDescent="0.45">
      <c r="A10" s="63" t="s">
        <v>185</v>
      </c>
      <c r="B10" s="63" t="s">
        <v>116</v>
      </c>
      <c r="C10" s="63" t="s">
        <v>315</v>
      </c>
      <c r="D10" s="63" t="s">
        <v>226</v>
      </c>
      <c r="E10" s="63">
        <f t="shared" si="0"/>
        <v>4</v>
      </c>
      <c r="F10" s="63">
        <f t="shared" si="1"/>
        <v>42</v>
      </c>
      <c r="G10" s="27">
        <f t="shared" si="2"/>
        <v>60</v>
      </c>
      <c r="H10" s="24"/>
      <c r="I10" s="23">
        <v>35</v>
      </c>
      <c r="J10" s="19">
        <f>IFERROR(RANK(I10,I$7:I$39,1),#REF!+1)</f>
        <v>6</v>
      </c>
      <c r="K10" s="19">
        <f t="shared" si="3"/>
        <v>17</v>
      </c>
      <c r="L10" s="20"/>
      <c r="M10" s="23">
        <v>25</v>
      </c>
      <c r="N10" s="23">
        <v>3</v>
      </c>
      <c r="O10" s="19">
        <f>$O$5+1-N10</f>
        <v>25</v>
      </c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</row>
    <row r="11" spans="1:35" s="5" customFormat="1" x14ac:dyDescent="0.45">
      <c r="A11" s="63" t="s">
        <v>183</v>
      </c>
      <c r="B11" s="63" t="s">
        <v>116</v>
      </c>
      <c r="C11" s="63" t="s">
        <v>316</v>
      </c>
      <c r="D11" s="63" t="s">
        <v>224</v>
      </c>
      <c r="E11" s="63">
        <f t="shared" si="0"/>
        <v>5</v>
      </c>
      <c r="F11" s="63">
        <f t="shared" si="1"/>
        <v>42</v>
      </c>
      <c r="G11" s="27">
        <f t="shared" si="2"/>
        <v>75</v>
      </c>
      <c r="H11" s="24"/>
      <c r="I11" s="23">
        <v>29</v>
      </c>
      <c r="J11" s="19">
        <f>IFERROR(RANK(I11,I$7:I$39,1),#REF!+1)</f>
        <v>4</v>
      </c>
      <c r="K11" s="19">
        <f t="shared" si="3"/>
        <v>19</v>
      </c>
      <c r="L11" s="20"/>
      <c r="M11" s="23">
        <v>46</v>
      </c>
      <c r="N11" s="23">
        <v>5</v>
      </c>
      <c r="O11" s="19">
        <f t="shared" si="4"/>
        <v>23</v>
      </c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</row>
    <row r="12" spans="1:35" s="5" customFormat="1" x14ac:dyDescent="0.45">
      <c r="A12" s="63" t="s">
        <v>187</v>
      </c>
      <c r="B12" s="63" t="s">
        <v>116</v>
      </c>
      <c r="C12" s="63" t="s">
        <v>318</v>
      </c>
      <c r="D12" s="63" t="s">
        <v>228</v>
      </c>
      <c r="E12" s="63">
        <f t="shared" si="0"/>
        <v>6</v>
      </c>
      <c r="F12" s="63">
        <f t="shared" si="1"/>
        <v>36</v>
      </c>
      <c r="G12" s="27">
        <f t="shared" si="2"/>
        <v>82</v>
      </c>
      <c r="H12" s="24"/>
      <c r="I12" s="23">
        <v>46</v>
      </c>
      <c r="J12" s="19">
        <f>IFERROR(RANK(I12,I$7:I$39,1),#REF!+1)</f>
        <v>8</v>
      </c>
      <c r="K12" s="19">
        <f t="shared" si="3"/>
        <v>15</v>
      </c>
      <c r="L12" s="20"/>
      <c r="M12" s="23">
        <v>36</v>
      </c>
      <c r="N12" s="23">
        <v>7</v>
      </c>
      <c r="O12" s="19">
        <f>$O$5+1-N12</f>
        <v>21</v>
      </c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</row>
    <row r="13" spans="1:35" s="5" customFormat="1" x14ac:dyDescent="0.45">
      <c r="A13" s="63" t="s">
        <v>184</v>
      </c>
      <c r="B13" s="63" t="s">
        <v>116</v>
      </c>
      <c r="C13" s="63" t="s">
        <v>314</v>
      </c>
      <c r="D13" s="63" t="s">
        <v>225</v>
      </c>
      <c r="E13" s="63">
        <f t="shared" si="0"/>
        <v>7</v>
      </c>
      <c r="F13" s="63">
        <f t="shared" si="1"/>
        <v>34</v>
      </c>
      <c r="G13" s="27">
        <f t="shared" si="2"/>
        <v>103</v>
      </c>
      <c r="H13" s="24"/>
      <c r="I13" s="23">
        <v>33</v>
      </c>
      <c r="J13" s="19">
        <f>IFERROR(RANK(I13,I$7:I$39,1),#REF!+1)</f>
        <v>5</v>
      </c>
      <c r="K13" s="19">
        <f t="shared" si="3"/>
        <v>18</v>
      </c>
      <c r="L13" s="20"/>
      <c r="M13" s="23">
        <v>70</v>
      </c>
      <c r="N13" s="23">
        <v>12</v>
      </c>
      <c r="O13" s="19">
        <f t="shared" si="4"/>
        <v>16</v>
      </c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</row>
    <row r="14" spans="1:35" s="5" customFormat="1" x14ac:dyDescent="0.45">
      <c r="A14" s="63" t="s">
        <v>190</v>
      </c>
      <c r="B14" s="63" t="s">
        <v>116</v>
      </c>
      <c r="C14" s="63" t="s">
        <v>321</v>
      </c>
      <c r="D14" s="63" t="s">
        <v>231</v>
      </c>
      <c r="E14" s="63">
        <f t="shared" si="0"/>
        <v>8</v>
      </c>
      <c r="F14" s="63">
        <f t="shared" si="1"/>
        <v>31</v>
      </c>
      <c r="G14" s="27">
        <f t="shared" si="2"/>
        <v>131</v>
      </c>
      <c r="H14" s="24"/>
      <c r="I14" s="23">
        <v>65</v>
      </c>
      <c r="J14" s="19">
        <f>IFERROR(RANK(I14,I$7:I$39,1),#REF!+1)</f>
        <v>11</v>
      </c>
      <c r="K14" s="19">
        <f t="shared" si="3"/>
        <v>12</v>
      </c>
      <c r="L14" s="20"/>
      <c r="M14" s="23">
        <v>66</v>
      </c>
      <c r="N14" s="23">
        <v>9</v>
      </c>
      <c r="O14" s="19">
        <f>$O$5+1-N14</f>
        <v>19</v>
      </c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</row>
    <row r="15" spans="1:35" s="5" customFormat="1" x14ac:dyDescent="0.45">
      <c r="A15" s="63" t="s">
        <v>191</v>
      </c>
      <c r="B15" s="63" t="s">
        <v>116</v>
      </c>
      <c r="C15" s="63" t="s">
        <v>322</v>
      </c>
      <c r="D15" s="63" t="s">
        <v>308</v>
      </c>
      <c r="E15" s="63">
        <f t="shared" si="0"/>
        <v>8</v>
      </c>
      <c r="F15" s="63">
        <f t="shared" si="1"/>
        <v>31</v>
      </c>
      <c r="G15" s="27">
        <f t="shared" si="2"/>
        <v>131</v>
      </c>
      <c r="H15" s="24"/>
      <c r="I15" s="23">
        <v>66</v>
      </c>
      <c r="J15" s="19">
        <f>IFERROR(RANK(I15,I$7:I$39,1),#REF!+1)</f>
        <v>12</v>
      </c>
      <c r="K15" s="19">
        <f t="shared" si="3"/>
        <v>11</v>
      </c>
      <c r="L15" s="20"/>
      <c r="M15" s="23">
        <v>65</v>
      </c>
      <c r="N15" s="23">
        <v>8</v>
      </c>
      <c r="O15" s="19">
        <f>$O$5+1-N15</f>
        <v>20</v>
      </c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</row>
    <row r="16" spans="1:35" s="5" customFormat="1" x14ac:dyDescent="0.45">
      <c r="A16" s="63" t="s">
        <v>189</v>
      </c>
      <c r="B16" s="63" t="s">
        <v>116</v>
      </c>
      <c r="C16" s="63" t="s">
        <v>320</v>
      </c>
      <c r="D16" s="63" t="s">
        <v>230</v>
      </c>
      <c r="E16" s="63">
        <f t="shared" si="0"/>
        <v>10</v>
      </c>
      <c r="F16" s="63">
        <f t="shared" si="1"/>
        <v>30</v>
      </c>
      <c r="G16" s="27">
        <f t="shared" si="2"/>
        <v>115</v>
      </c>
      <c r="H16" s="24"/>
      <c r="I16" s="23">
        <v>48</v>
      </c>
      <c r="J16" s="19">
        <v>10</v>
      </c>
      <c r="K16" s="19">
        <f t="shared" si="3"/>
        <v>13</v>
      </c>
      <c r="L16" s="20"/>
      <c r="M16" s="23">
        <v>67</v>
      </c>
      <c r="N16" s="23">
        <v>11</v>
      </c>
      <c r="O16" s="19">
        <f>$O$5+1-N16</f>
        <v>17</v>
      </c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</row>
    <row r="17" spans="1:35" s="5" customFormat="1" x14ac:dyDescent="0.45">
      <c r="A17" s="63" t="s">
        <v>194</v>
      </c>
      <c r="B17" s="63" t="s">
        <v>116</v>
      </c>
      <c r="C17" s="63" t="s">
        <v>325</v>
      </c>
      <c r="D17" s="63" t="s">
        <v>214</v>
      </c>
      <c r="E17" s="63">
        <f t="shared" si="0"/>
        <v>11</v>
      </c>
      <c r="F17" s="63">
        <f t="shared" si="1"/>
        <v>30</v>
      </c>
      <c r="G17" s="27">
        <f t="shared" si="2"/>
        <v>134</v>
      </c>
      <c r="H17" s="24"/>
      <c r="I17" s="21">
        <v>82</v>
      </c>
      <c r="J17" s="19">
        <f>IFERROR(RANK(I17,I$7:I$39,1),#REF!+1)</f>
        <v>15</v>
      </c>
      <c r="K17" s="44">
        <f t="shared" si="3"/>
        <v>8</v>
      </c>
      <c r="L17" s="20"/>
      <c r="M17" s="23">
        <v>52</v>
      </c>
      <c r="N17" s="23">
        <v>6</v>
      </c>
      <c r="O17" s="19">
        <f>$O$5+1-N17</f>
        <v>22</v>
      </c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</row>
    <row r="18" spans="1:35" s="5" customFormat="1" x14ac:dyDescent="0.45">
      <c r="A18" s="63" t="s">
        <v>186</v>
      </c>
      <c r="B18" s="63" t="s">
        <v>116</v>
      </c>
      <c r="C18" s="63" t="s">
        <v>317</v>
      </c>
      <c r="D18" s="63" t="s">
        <v>227</v>
      </c>
      <c r="E18" s="63">
        <f t="shared" si="0"/>
        <v>12</v>
      </c>
      <c r="F18" s="63">
        <f t="shared" si="1"/>
        <v>26</v>
      </c>
      <c r="G18" s="27">
        <f t="shared" si="2"/>
        <v>120</v>
      </c>
      <c r="H18" s="24"/>
      <c r="I18" s="23">
        <v>42</v>
      </c>
      <c r="J18" s="19">
        <f>IFERROR(RANK(I18,I$7:I$39,1),#REF!+1)</f>
        <v>7</v>
      </c>
      <c r="K18" s="19">
        <f t="shared" si="3"/>
        <v>16</v>
      </c>
      <c r="L18" s="20"/>
      <c r="M18" s="23">
        <v>78</v>
      </c>
      <c r="N18" s="23">
        <v>18</v>
      </c>
      <c r="O18" s="19">
        <f t="shared" si="4"/>
        <v>10</v>
      </c>
      <c r="P18" s="14"/>
      <c r="Q18" s="4"/>
      <c r="R18" s="4"/>
      <c r="S18" s="4"/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</row>
    <row r="19" spans="1:35" s="5" customFormat="1" x14ac:dyDescent="0.45">
      <c r="A19" s="63" t="s">
        <v>409</v>
      </c>
      <c r="B19" s="63" t="s">
        <v>116</v>
      </c>
      <c r="C19" s="63" t="s">
        <v>531</v>
      </c>
      <c r="D19" s="63" t="s">
        <v>410</v>
      </c>
      <c r="E19" s="63">
        <f t="shared" si="0"/>
        <v>13</v>
      </c>
      <c r="F19" s="63">
        <f t="shared" si="1"/>
        <v>24</v>
      </c>
      <c r="G19" s="27">
        <f t="shared" si="2"/>
        <v>28</v>
      </c>
      <c r="H19" s="24"/>
      <c r="I19" s="21"/>
      <c r="J19" s="66" t="s">
        <v>511</v>
      </c>
      <c r="K19" s="44">
        <v>0</v>
      </c>
      <c r="L19" s="20"/>
      <c r="M19" s="23">
        <v>28</v>
      </c>
      <c r="N19" s="23">
        <v>4</v>
      </c>
      <c r="O19" s="19">
        <f>$O$5+1-N19</f>
        <v>24</v>
      </c>
      <c r="P19" s="14"/>
      <c r="Q19" s="39"/>
      <c r="R19" s="39"/>
      <c r="S19" s="39"/>
      <c r="T19" s="14"/>
      <c r="U19" s="39"/>
      <c r="V19" s="39"/>
      <c r="W19" s="39"/>
      <c r="X19" s="13"/>
      <c r="Y19" s="39"/>
      <c r="Z19" s="39"/>
      <c r="AA19" s="39"/>
      <c r="AB19" s="14"/>
      <c r="AC19" s="39"/>
      <c r="AD19" s="39"/>
      <c r="AE19" s="39"/>
      <c r="AF19" s="14"/>
      <c r="AG19" s="39"/>
      <c r="AH19" s="39"/>
      <c r="AI19" s="39"/>
    </row>
    <row r="20" spans="1:35" s="5" customFormat="1" x14ac:dyDescent="0.45">
      <c r="A20" s="63" t="s">
        <v>193</v>
      </c>
      <c r="B20" s="63" t="s">
        <v>116</v>
      </c>
      <c r="C20" s="63" t="s">
        <v>324</v>
      </c>
      <c r="D20" s="63" t="s">
        <v>233</v>
      </c>
      <c r="E20" s="63">
        <f t="shared" si="0"/>
        <v>14</v>
      </c>
      <c r="F20" s="63">
        <f t="shared" si="1"/>
        <v>24</v>
      </c>
      <c r="G20" s="27">
        <f t="shared" si="2"/>
        <v>151</v>
      </c>
      <c r="H20" s="24"/>
      <c r="I20" s="21">
        <v>77</v>
      </c>
      <c r="J20" s="19">
        <f>IFERROR(RANK(I20,I$7:I$39,1),#REF!+1)</f>
        <v>14</v>
      </c>
      <c r="K20" s="44">
        <f>$K$5+1-J20</f>
        <v>9</v>
      </c>
      <c r="L20" s="20"/>
      <c r="M20" s="23">
        <v>74</v>
      </c>
      <c r="N20" s="23">
        <v>13</v>
      </c>
      <c r="O20" s="19">
        <f>$O$5+1-N20</f>
        <v>15</v>
      </c>
      <c r="P20" s="14"/>
      <c r="Q20" s="4"/>
      <c r="R20" s="4"/>
      <c r="S20" s="4"/>
      <c r="T20" s="14"/>
      <c r="U20" s="4"/>
      <c r="V20" s="4"/>
      <c r="W20" s="4"/>
      <c r="X20" s="13"/>
      <c r="Y20" s="4"/>
      <c r="Z20" s="4"/>
      <c r="AA20" s="4"/>
      <c r="AB20" s="14"/>
      <c r="AC20" s="4"/>
      <c r="AD20" s="4"/>
      <c r="AE20" s="4"/>
      <c r="AF20" s="14"/>
      <c r="AG20" s="4"/>
      <c r="AH20" s="4"/>
      <c r="AI20" s="4"/>
    </row>
    <row r="21" spans="1:35" s="5" customFormat="1" x14ac:dyDescent="0.45">
      <c r="A21" s="63" t="s">
        <v>188</v>
      </c>
      <c r="B21" s="63" t="s">
        <v>116</v>
      </c>
      <c r="C21" s="63" t="s">
        <v>319</v>
      </c>
      <c r="D21" s="63" t="s">
        <v>229</v>
      </c>
      <c r="E21" s="63">
        <f t="shared" si="0"/>
        <v>15</v>
      </c>
      <c r="F21" s="63">
        <f t="shared" si="1"/>
        <v>20</v>
      </c>
      <c r="G21" s="27">
        <f t="shared" si="2"/>
        <v>154</v>
      </c>
      <c r="H21" s="24"/>
      <c r="I21" s="23">
        <v>48</v>
      </c>
      <c r="J21" s="19">
        <f>IFERROR(RANK(I21,I$7:I$39,1),#REF!+1)</f>
        <v>9</v>
      </c>
      <c r="K21" s="19">
        <f>$K$5+1-J21</f>
        <v>14</v>
      </c>
      <c r="L21" s="20"/>
      <c r="M21" s="23">
        <v>106</v>
      </c>
      <c r="N21" s="23">
        <v>22</v>
      </c>
      <c r="O21" s="19">
        <f t="shared" si="4"/>
        <v>6</v>
      </c>
      <c r="P21" s="14"/>
      <c r="Q21" s="4"/>
      <c r="R21" s="4"/>
      <c r="S21" s="4"/>
      <c r="T21" s="14"/>
      <c r="U21" s="4"/>
      <c r="V21" s="4"/>
      <c r="W21" s="4"/>
      <c r="X21" s="13"/>
      <c r="Y21" s="4"/>
      <c r="Z21" s="4"/>
      <c r="AA21" s="4"/>
      <c r="AB21" s="14"/>
      <c r="AC21" s="4"/>
      <c r="AD21" s="4"/>
      <c r="AE21" s="4"/>
      <c r="AF21" s="14"/>
      <c r="AG21" s="4"/>
      <c r="AH21" s="4"/>
      <c r="AI21" s="4"/>
    </row>
    <row r="22" spans="1:35" s="5" customFormat="1" x14ac:dyDescent="0.45">
      <c r="A22" s="63" t="s">
        <v>195</v>
      </c>
      <c r="B22" s="63" t="s">
        <v>116</v>
      </c>
      <c r="C22" s="63" t="s">
        <v>326</v>
      </c>
      <c r="D22" s="63" t="s">
        <v>221</v>
      </c>
      <c r="E22" s="63">
        <f t="shared" si="0"/>
        <v>16</v>
      </c>
      <c r="F22" s="63">
        <f t="shared" si="1"/>
        <v>20</v>
      </c>
      <c r="G22" s="27">
        <f t="shared" si="2"/>
        <v>158</v>
      </c>
      <c r="H22" s="24"/>
      <c r="I22" s="23">
        <v>83</v>
      </c>
      <c r="J22" s="19">
        <f>IFERROR(RANK(I22,I$7:I$39,1),#REF!+1)</f>
        <v>16</v>
      </c>
      <c r="K22" s="44">
        <f>$K$5+1-J22</f>
        <v>7</v>
      </c>
      <c r="L22" s="20"/>
      <c r="M22" s="23">
        <v>75</v>
      </c>
      <c r="N22" s="23">
        <v>15</v>
      </c>
      <c r="O22" s="19">
        <f>$O$5+1-N22</f>
        <v>13</v>
      </c>
      <c r="P22" s="14"/>
      <c r="Q22" s="4"/>
      <c r="R22" s="4"/>
      <c r="S22" s="4"/>
      <c r="T22" s="14"/>
      <c r="U22" s="4"/>
      <c r="V22" s="4"/>
      <c r="W22" s="4"/>
      <c r="X22" s="13"/>
      <c r="Y22" s="4"/>
      <c r="Z22" s="4"/>
      <c r="AA22" s="4"/>
      <c r="AB22" s="14"/>
      <c r="AC22" s="4"/>
      <c r="AD22" s="4"/>
      <c r="AE22" s="4"/>
      <c r="AF22" s="14"/>
      <c r="AG22" s="4"/>
      <c r="AH22" s="4"/>
      <c r="AI22" s="4"/>
    </row>
    <row r="23" spans="1:35" s="5" customFormat="1" x14ac:dyDescent="0.45">
      <c r="A23" s="63" t="s">
        <v>434</v>
      </c>
      <c r="B23" s="63" t="s">
        <v>435</v>
      </c>
      <c r="C23" s="63" t="s">
        <v>532</v>
      </c>
      <c r="D23" s="63" t="s">
        <v>436</v>
      </c>
      <c r="E23" s="63">
        <f t="shared" si="0"/>
        <v>17</v>
      </c>
      <c r="F23" s="63">
        <f t="shared" si="1"/>
        <v>18</v>
      </c>
      <c r="G23" s="27">
        <f t="shared" si="2"/>
        <v>67</v>
      </c>
      <c r="H23" s="24"/>
      <c r="I23" s="21"/>
      <c r="J23" s="66" t="s">
        <v>511</v>
      </c>
      <c r="K23" s="19"/>
      <c r="L23" s="20"/>
      <c r="M23" s="23">
        <v>67</v>
      </c>
      <c r="N23" s="23">
        <v>10</v>
      </c>
      <c r="O23" s="19">
        <f>$O$5+1-N23</f>
        <v>18</v>
      </c>
      <c r="P23" s="14"/>
      <c r="Q23" s="4"/>
      <c r="R23" s="4"/>
      <c r="S23" s="4"/>
      <c r="T23" s="14"/>
      <c r="U23" s="4"/>
      <c r="V23" s="4"/>
      <c r="W23" s="4"/>
      <c r="X23" s="13"/>
      <c r="Y23" s="4"/>
      <c r="Z23" s="4"/>
      <c r="AA23" s="4"/>
      <c r="AB23" s="14"/>
      <c r="AC23" s="4"/>
      <c r="AD23" s="4"/>
      <c r="AE23" s="4"/>
      <c r="AF23" s="14"/>
      <c r="AG23" s="4"/>
      <c r="AH23" s="4"/>
      <c r="AI23" s="4"/>
    </row>
    <row r="24" spans="1:35" s="5" customFormat="1" x14ac:dyDescent="0.45">
      <c r="A24" s="63" t="s">
        <v>192</v>
      </c>
      <c r="B24" s="63" t="s">
        <v>116</v>
      </c>
      <c r="C24" s="63" t="s">
        <v>323</v>
      </c>
      <c r="D24" s="63" t="s">
        <v>232</v>
      </c>
      <c r="E24" s="63">
        <f t="shared" si="0"/>
        <v>18</v>
      </c>
      <c r="F24" s="63">
        <f t="shared" si="1"/>
        <v>15</v>
      </c>
      <c r="G24" s="27">
        <f t="shared" si="2"/>
        <v>191</v>
      </c>
      <c r="H24" s="24"/>
      <c r="I24" s="21">
        <v>76</v>
      </c>
      <c r="J24" s="19">
        <f>IFERROR(RANK(I24,I$7:I$39,1),#REF!+1)</f>
        <v>13</v>
      </c>
      <c r="K24" s="44">
        <f>$K$5+1-J24</f>
        <v>10</v>
      </c>
      <c r="L24" s="20"/>
      <c r="M24" s="23">
        <v>115</v>
      </c>
      <c r="N24" s="23">
        <v>23</v>
      </c>
      <c r="O24" s="19">
        <f t="shared" si="4"/>
        <v>5</v>
      </c>
      <c r="P24" s="14"/>
      <c r="Q24" s="4"/>
      <c r="R24" s="4"/>
      <c r="S24" s="4"/>
      <c r="T24" s="14"/>
      <c r="U24" s="4"/>
      <c r="V24" s="4"/>
      <c r="W24" s="4"/>
      <c r="X24" s="13"/>
      <c r="Y24" s="4"/>
      <c r="Z24" s="4"/>
      <c r="AA24" s="4"/>
      <c r="AB24" s="14"/>
      <c r="AC24" s="4"/>
      <c r="AD24" s="4"/>
      <c r="AE24" s="4"/>
      <c r="AF24" s="14"/>
      <c r="AG24" s="4"/>
      <c r="AH24" s="4"/>
      <c r="AI24" s="4"/>
    </row>
    <row r="25" spans="1:35" s="5" customFormat="1" ht="17.25" customHeight="1" x14ac:dyDescent="0.45">
      <c r="A25" s="64" t="s">
        <v>437</v>
      </c>
      <c r="B25" s="64" t="s">
        <v>438</v>
      </c>
      <c r="C25" s="64" t="s">
        <v>533</v>
      </c>
      <c r="D25" s="64" t="s">
        <v>439</v>
      </c>
      <c r="E25" s="63">
        <f t="shared" si="0"/>
        <v>19</v>
      </c>
      <c r="F25" s="63">
        <f t="shared" si="1"/>
        <v>14</v>
      </c>
      <c r="G25" s="27">
        <f t="shared" si="2"/>
        <v>74</v>
      </c>
      <c r="H25" s="7"/>
      <c r="I25" s="65"/>
      <c r="J25" s="66" t="s">
        <v>511</v>
      </c>
      <c r="K25" s="66"/>
      <c r="L25" s="10"/>
      <c r="M25" s="66">
        <v>74</v>
      </c>
      <c r="N25" s="66">
        <v>14</v>
      </c>
      <c r="O25" s="19">
        <f t="shared" ref="O25:O31" si="5">$O$5+1-N25</f>
        <v>14</v>
      </c>
      <c r="P25" s="10"/>
      <c r="Q25" s="66"/>
      <c r="R25" s="66"/>
      <c r="S25" s="66"/>
      <c r="T25" s="10"/>
      <c r="U25" s="4"/>
      <c r="V25" s="4"/>
      <c r="W25" s="4"/>
      <c r="X25" s="7"/>
      <c r="Y25" s="4"/>
      <c r="Z25" s="4"/>
      <c r="AA25" s="4"/>
      <c r="AB25" s="10"/>
      <c r="AC25" s="4"/>
      <c r="AD25" s="4"/>
      <c r="AE25" s="4"/>
      <c r="AF25" s="10"/>
      <c r="AG25" s="4"/>
      <c r="AH25" s="4"/>
      <c r="AI25" s="4"/>
    </row>
    <row r="26" spans="1:35" s="5" customFormat="1" x14ac:dyDescent="0.45">
      <c r="A26" s="64" t="s">
        <v>440</v>
      </c>
      <c r="B26" s="64" t="s">
        <v>438</v>
      </c>
      <c r="C26" s="64" t="s">
        <v>534</v>
      </c>
      <c r="D26" s="64" t="s">
        <v>441</v>
      </c>
      <c r="E26" s="63">
        <f t="shared" si="0"/>
        <v>20</v>
      </c>
      <c r="F26" s="63">
        <f t="shared" si="1"/>
        <v>12</v>
      </c>
      <c r="G26" s="27">
        <f t="shared" si="2"/>
        <v>77</v>
      </c>
      <c r="H26" s="7"/>
      <c r="I26" s="65"/>
      <c r="J26" s="66" t="s">
        <v>511</v>
      </c>
      <c r="K26" s="66"/>
      <c r="L26" s="10"/>
      <c r="M26" s="66">
        <v>77</v>
      </c>
      <c r="N26" s="66">
        <v>16</v>
      </c>
      <c r="O26" s="19">
        <f t="shared" si="5"/>
        <v>12</v>
      </c>
      <c r="P26" s="10"/>
      <c r="Q26" s="66"/>
      <c r="R26" s="66"/>
      <c r="S26" s="66"/>
      <c r="T26" s="10"/>
      <c r="U26" s="4"/>
      <c r="V26" s="4"/>
      <c r="W26" s="4"/>
      <c r="X26" s="7"/>
      <c r="Y26" s="4"/>
      <c r="Z26" s="4"/>
      <c r="AA26" s="4"/>
      <c r="AB26" s="10"/>
      <c r="AC26" s="4"/>
      <c r="AD26" s="4"/>
      <c r="AE26" s="4"/>
      <c r="AF26" s="10"/>
      <c r="AG26" s="4"/>
      <c r="AH26" s="4"/>
      <c r="AI26" s="4"/>
    </row>
    <row r="27" spans="1:35" s="5" customFormat="1" x14ac:dyDescent="0.45">
      <c r="A27" s="64" t="s">
        <v>442</v>
      </c>
      <c r="B27" s="64" t="s">
        <v>443</v>
      </c>
      <c r="C27" s="64" t="s">
        <v>535</v>
      </c>
      <c r="D27" s="64" t="s">
        <v>444</v>
      </c>
      <c r="E27" s="63">
        <f t="shared" si="0"/>
        <v>21</v>
      </c>
      <c r="F27" s="63">
        <f t="shared" si="1"/>
        <v>11</v>
      </c>
      <c r="G27" s="27">
        <f t="shared" si="2"/>
        <v>77</v>
      </c>
      <c r="H27" s="7"/>
      <c r="I27" s="65"/>
      <c r="J27" s="66" t="s">
        <v>511</v>
      </c>
      <c r="K27" s="66"/>
      <c r="L27" s="10"/>
      <c r="M27" s="66">
        <v>77</v>
      </c>
      <c r="N27" s="66">
        <v>17</v>
      </c>
      <c r="O27" s="19">
        <f t="shared" si="5"/>
        <v>11</v>
      </c>
      <c r="P27" s="10"/>
      <c r="Q27" s="66"/>
      <c r="R27" s="66"/>
      <c r="S27" s="66"/>
      <c r="T27" s="10"/>
      <c r="U27" s="4"/>
      <c r="V27" s="4"/>
      <c r="W27" s="4"/>
      <c r="X27" s="7"/>
      <c r="Y27" s="4"/>
      <c r="Z27" s="4"/>
      <c r="AA27" s="4"/>
      <c r="AB27" s="10"/>
      <c r="AC27" s="4"/>
      <c r="AD27" s="4"/>
      <c r="AE27" s="4"/>
      <c r="AF27" s="10"/>
      <c r="AG27" s="4"/>
      <c r="AH27" s="4"/>
      <c r="AI27" s="4"/>
    </row>
    <row r="28" spans="1:35" s="5" customFormat="1" x14ac:dyDescent="0.45">
      <c r="A28" s="64" t="s">
        <v>445</v>
      </c>
      <c r="B28" s="64" t="s">
        <v>446</v>
      </c>
      <c r="C28" s="64" t="s">
        <v>536</v>
      </c>
      <c r="D28" s="64" t="s">
        <v>447</v>
      </c>
      <c r="E28" s="63">
        <f t="shared" si="0"/>
        <v>22</v>
      </c>
      <c r="F28" s="63">
        <f t="shared" si="1"/>
        <v>9</v>
      </c>
      <c r="G28" s="27">
        <f t="shared" si="2"/>
        <v>79</v>
      </c>
      <c r="H28" s="7"/>
      <c r="I28" s="65"/>
      <c r="J28" s="66" t="s">
        <v>511</v>
      </c>
      <c r="K28" s="66"/>
      <c r="L28" s="10"/>
      <c r="M28" s="66">
        <v>79</v>
      </c>
      <c r="N28" s="66">
        <v>19</v>
      </c>
      <c r="O28" s="19">
        <f t="shared" si="5"/>
        <v>9</v>
      </c>
      <c r="P28" s="10"/>
      <c r="Q28" s="66"/>
      <c r="R28" s="66"/>
      <c r="S28" s="66"/>
      <c r="T28" s="10"/>
      <c r="U28" s="4"/>
      <c r="V28" s="4"/>
      <c r="W28" s="4"/>
      <c r="X28" s="7"/>
      <c r="Y28" s="4"/>
      <c r="Z28" s="4"/>
      <c r="AA28" s="4"/>
      <c r="AB28" s="10"/>
      <c r="AC28" s="4"/>
      <c r="AD28" s="4"/>
      <c r="AE28" s="4"/>
      <c r="AF28" s="10"/>
      <c r="AG28" s="4"/>
      <c r="AH28" s="4"/>
      <c r="AI28" s="4"/>
    </row>
    <row r="29" spans="1:35" s="5" customFormat="1" x14ac:dyDescent="0.45">
      <c r="A29" s="64" t="s">
        <v>448</v>
      </c>
      <c r="B29" s="64" t="s">
        <v>449</v>
      </c>
      <c r="C29" s="64" t="s">
        <v>537</v>
      </c>
      <c r="D29" s="64" t="s">
        <v>450</v>
      </c>
      <c r="E29" s="63">
        <f t="shared" si="0"/>
        <v>23</v>
      </c>
      <c r="F29" s="63">
        <f t="shared" si="1"/>
        <v>8</v>
      </c>
      <c r="G29" s="27">
        <f t="shared" si="2"/>
        <v>89</v>
      </c>
      <c r="H29" s="7"/>
      <c r="I29" s="65"/>
      <c r="J29" s="66" t="s">
        <v>511</v>
      </c>
      <c r="K29" s="66"/>
      <c r="L29" s="10"/>
      <c r="M29" s="66">
        <v>89</v>
      </c>
      <c r="N29" s="66">
        <v>20</v>
      </c>
      <c r="O29" s="19">
        <f t="shared" si="5"/>
        <v>8</v>
      </c>
      <c r="P29" s="10"/>
      <c r="Q29" s="66"/>
      <c r="R29" s="66"/>
      <c r="S29" s="66"/>
      <c r="T29" s="10"/>
      <c r="U29" s="4"/>
      <c r="V29" s="4"/>
      <c r="W29" s="4"/>
      <c r="X29" s="7"/>
      <c r="Y29" s="4"/>
      <c r="Z29" s="4"/>
      <c r="AA29" s="4"/>
      <c r="AB29" s="10"/>
      <c r="AC29" s="4"/>
      <c r="AD29" s="4"/>
      <c r="AE29" s="4"/>
      <c r="AF29" s="10"/>
      <c r="AG29" s="4"/>
      <c r="AH29" s="4"/>
      <c r="AI29" s="4"/>
    </row>
    <row r="30" spans="1:35" s="5" customFormat="1" x14ac:dyDescent="0.45">
      <c r="A30" s="63" t="s">
        <v>197</v>
      </c>
      <c r="B30" s="63" t="s">
        <v>116</v>
      </c>
      <c r="C30" s="63" t="s">
        <v>328</v>
      </c>
      <c r="D30" s="63" t="s">
        <v>309</v>
      </c>
      <c r="E30" s="63">
        <f t="shared" si="0"/>
        <v>24</v>
      </c>
      <c r="F30" s="63">
        <f t="shared" si="1"/>
        <v>8</v>
      </c>
      <c r="G30" s="27">
        <f t="shared" si="2"/>
        <v>250</v>
      </c>
      <c r="H30" s="24"/>
      <c r="I30" s="21">
        <v>104</v>
      </c>
      <c r="J30" s="19">
        <f>IFERROR(RANK(I30,I$7:I$39,1),#REF!+1)</f>
        <v>18</v>
      </c>
      <c r="K30" s="44">
        <f>$K$5+1-J30</f>
        <v>5</v>
      </c>
      <c r="L30" s="20"/>
      <c r="M30" s="23">
        <v>146</v>
      </c>
      <c r="N30" s="23">
        <v>25</v>
      </c>
      <c r="O30" s="19">
        <f t="shared" si="5"/>
        <v>3</v>
      </c>
      <c r="P30" s="14"/>
      <c r="Q30" s="4"/>
      <c r="R30" s="4"/>
      <c r="S30" s="4"/>
      <c r="T30" s="14"/>
      <c r="U30" s="4"/>
      <c r="V30" s="4"/>
      <c r="W30" s="4"/>
      <c r="X30" s="13"/>
      <c r="Y30" s="4"/>
      <c r="Z30" s="4"/>
      <c r="AA30" s="4"/>
      <c r="AB30" s="14"/>
      <c r="AC30" s="4"/>
      <c r="AD30" s="4"/>
      <c r="AE30" s="4"/>
      <c r="AF30" s="14"/>
      <c r="AG30" s="4"/>
      <c r="AH30" s="4"/>
      <c r="AI30" s="4"/>
    </row>
    <row r="31" spans="1:35" s="5" customFormat="1" x14ac:dyDescent="0.45">
      <c r="A31" s="64" t="s">
        <v>451</v>
      </c>
      <c r="B31" s="64" t="s">
        <v>438</v>
      </c>
      <c r="C31" s="64" t="s">
        <v>538</v>
      </c>
      <c r="D31" s="64" t="s">
        <v>452</v>
      </c>
      <c r="E31" s="63">
        <f t="shared" si="0"/>
        <v>25</v>
      </c>
      <c r="F31" s="63">
        <f t="shared" si="1"/>
        <v>7</v>
      </c>
      <c r="G31" s="27">
        <f t="shared" si="2"/>
        <v>102</v>
      </c>
      <c r="H31" s="7"/>
      <c r="I31" s="65"/>
      <c r="J31" s="66" t="s">
        <v>511</v>
      </c>
      <c r="K31" s="66"/>
      <c r="L31" s="10"/>
      <c r="M31" s="66">
        <v>102</v>
      </c>
      <c r="N31" s="66">
        <v>21</v>
      </c>
      <c r="O31" s="19">
        <f t="shared" si="5"/>
        <v>7</v>
      </c>
      <c r="P31" s="10"/>
      <c r="Q31" s="66"/>
      <c r="R31" s="66"/>
      <c r="S31" s="66"/>
      <c r="T31" s="10"/>
      <c r="U31" s="4"/>
      <c r="V31" s="4"/>
      <c r="W31" s="4"/>
      <c r="X31" s="7"/>
      <c r="Y31" s="4"/>
      <c r="Z31" s="4"/>
      <c r="AA31" s="4"/>
      <c r="AB31" s="10"/>
      <c r="AC31" s="4"/>
      <c r="AD31" s="4"/>
      <c r="AE31" s="4"/>
      <c r="AF31" s="10"/>
      <c r="AG31" s="4"/>
      <c r="AH31" s="4"/>
      <c r="AI31" s="4"/>
    </row>
    <row r="32" spans="1:35" s="5" customFormat="1" x14ac:dyDescent="0.45">
      <c r="A32" s="63" t="s">
        <v>196</v>
      </c>
      <c r="B32" s="63" t="s">
        <v>116</v>
      </c>
      <c r="C32" s="63" t="s">
        <v>327</v>
      </c>
      <c r="D32" s="63" t="s">
        <v>234</v>
      </c>
      <c r="E32" s="63">
        <f t="shared" si="0"/>
        <v>26</v>
      </c>
      <c r="F32" s="63">
        <f t="shared" si="1"/>
        <v>6</v>
      </c>
      <c r="G32" s="27">
        <f t="shared" si="2"/>
        <v>90</v>
      </c>
      <c r="H32" s="24"/>
      <c r="I32" s="21">
        <v>90</v>
      </c>
      <c r="J32" s="19">
        <f>IFERROR(RANK(I32,I$7:I$39,1),#REF!+1)</f>
        <v>17</v>
      </c>
      <c r="K32" s="44">
        <f>$K$5+1-J32</f>
        <v>6</v>
      </c>
      <c r="L32" s="20"/>
      <c r="M32" s="23"/>
      <c r="N32" s="23" t="s">
        <v>510</v>
      </c>
      <c r="O32" s="19"/>
      <c r="P32" s="14"/>
      <c r="Q32" s="4"/>
      <c r="R32" s="4"/>
      <c r="S32" s="4"/>
      <c r="T32" s="14"/>
      <c r="U32" s="4"/>
      <c r="V32" s="4"/>
      <c r="W32" s="4"/>
      <c r="X32" s="13"/>
      <c r="Y32" s="4"/>
      <c r="Z32" s="4"/>
      <c r="AA32" s="4"/>
      <c r="AB32" s="14"/>
      <c r="AC32" s="4"/>
      <c r="AD32" s="4"/>
      <c r="AE32" s="4"/>
      <c r="AF32" s="14"/>
      <c r="AG32" s="4"/>
      <c r="AH32" s="4"/>
      <c r="AI32" s="4"/>
    </row>
    <row r="33" spans="1:35" s="5" customFormat="1" x14ac:dyDescent="0.45">
      <c r="A33" s="63" t="s">
        <v>198</v>
      </c>
      <c r="B33" s="63" t="s">
        <v>116</v>
      </c>
      <c r="C33" s="63" t="s">
        <v>329</v>
      </c>
      <c r="D33" s="63" t="s">
        <v>310</v>
      </c>
      <c r="E33" s="63">
        <f t="shared" si="0"/>
        <v>27</v>
      </c>
      <c r="F33" s="63">
        <f t="shared" si="1"/>
        <v>4</v>
      </c>
      <c r="G33" s="27">
        <f t="shared" si="2"/>
        <v>105</v>
      </c>
      <c r="H33" s="24"/>
      <c r="I33" s="23">
        <v>105</v>
      </c>
      <c r="J33" s="19">
        <f>IFERROR(RANK(I33,I$7:I$39,1),#REF!+1)</f>
        <v>19</v>
      </c>
      <c r="K33" s="19">
        <f>$K$5+1-J33</f>
        <v>4</v>
      </c>
      <c r="L33" s="20"/>
      <c r="M33" s="23"/>
      <c r="N33" s="23" t="s">
        <v>511</v>
      </c>
      <c r="O33" s="19"/>
      <c r="P33" s="14"/>
      <c r="Q33" s="4"/>
      <c r="R33" s="4"/>
      <c r="S33" s="4"/>
      <c r="T33" s="14"/>
      <c r="U33" s="4"/>
      <c r="V33" s="4"/>
      <c r="W33" s="4"/>
      <c r="X33" s="13"/>
      <c r="Y33" s="4"/>
      <c r="Z33" s="4"/>
      <c r="AA33" s="4"/>
      <c r="AB33" s="14"/>
      <c r="AC33" s="4"/>
      <c r="AD33" s="4"/>
      <c r="AE33" s="4"/>
      <c r="AF33" s="14"/>
      <c r="AG33" s="4"/>
      <c r="AH33" s="4"/>
      <c r="AI33" s="4"/>
    </row>
    <row r="34" spans="1:35" s="5" customFormat="1" x14ac:dyDescent="0.45">
      <c r="A34" s="64" t="s">
        <v>453</v>
      </c>
      <c r="B34" s="64" t="s">
        <v>438</v>
      </c>
      <c r="C34" s="64" t="s">
        <v>539</v>
      </c>
      <c r="D34" s="64" t="s">
        <v>454</v>
      </c>
      <c r="E34" s="63">
        <f t="shared" si="0"/>
        <v>28</v>
      </c>
      <c r="F34" s="63">
        <f t="shared" si="1"/>
        <v>4</v>
      </c>
      <c r="G34" s="27">
        <f t="shared" si="2"/>
        <v>140</v>
      </c>
      <c r="H34" s="7"/>
      <c r="I34" s="65"/>
      <c r="J34" s="66" t="s">
        <v>511</v>
      </c>
      <c r="K34" s="66"/>
      <c r="L34" s="10"/>
      <c r="M34" s="66">
        <v>140</v>
      </c>
      <c r="N34" s="66">
        <v>24</v>
      </c>
      <c r="O34" s="19">
        <f>$O$5+1-N34</f>
        <v>4</v>
      </c>
      <c r="P34" s="10"/>
      <c r="Q34" s="66"/>
      <c r="R34" s="66"/>
      <c r="S34" s="66"/>
      <c r="T34" s="10"/>
      <c r="U34" s="4"/>
      <c r="V34" s="4"/>
      <c r="W34" s="4"/>
      <c r="X34" s="7"/>
      <c r="Y34" s="4"/>
      <c r="Z34" s="4"/>
      <c r="AA34" s="4"/>
      <c r="AB34" s="10"/>
      <c r="AC34" s="4"/>
      <c r="AD34" s="4"/>
      <c r="AE34" s="4"/>
      <c r="AF34" s="10"/>
      <c r="AG34" s="4"/>
      <c r="AH34" s="4"/>
      <c r="AI34" s="4"/>
    </row>
    <row r="35" spans="1:35" s="5" customFormat="1" x14ac:dyDescent="0.45">
      <c r="A35" s="63" t="s">
        <v>199</v>
      </c>
      <c r="B35" s="63" t="s">
        <v>116</v>
      </c>
      <c r="C35" s="63" t="s">
        <v>330</v>
      </c>
      <c r="D35" s="63" t="s">
        <v>235</v>
      </c>
      <c r="E35" s="63">
        <f t="shared" si="0"/>
        <v>29</v>
      </c>
      <c r="F35" s="63">
        <f t="shared" si="1"/>
        <v>3</v>
      </c>
      <c r="G35" s="27">
        <f t="shared" si="2"/>
        <v>107</v>
      </c>
      <c r="H35" s="24"/>
      <c r="I35" s="23">
        <v>107</v>
      </c>
      <c r="J35" s="19">
        <f>IFERROR(RANK(I35,I$7:I$39,1),#REF!+1)</f>
        <v>20</v>
      </c>
      <c r="K35" s="19">
        <f>$K$5+1-J35</f>
        <v>3</v>
      </c>
      <c r="L35" s="20"/>
      <c r="M35" s="23"/>
      <c r="N35" s="23" t="s">
        <v>512</v>
      </c>
      <c r="O35" s="19"/>
      <c r="P35" s="14"/>
      <c r="Q35" s="4"/>
      <c r="R35" s="4"/>
      <c r="S35" s="4"/>
      <c r="T35" s="14"/>
      <c r="U35" s="4"/>
      <c r="V35" s="4"/>
      <c r="W35" s="4"/>
      <c r="X35" s="13"/>
      <c r="Y35" s="4"/>
      <c r="Z35" s="4"/>
      <c r="AA35" s="4"/>
      <c r="AB35" s="14"/>
      <c r="AC35" s="4"/>
      <c r="AD35" s="4"/>
      <c r="AE35" s="4"/>
      <c r="AF35" s="14"/>
      <c r="AG35" s="4"/>
      <c r="AH35" s="4"/>
      <c r="AI35" s="4"/>
    </row>
    <row r="36" spans="1:35" s="5" customFormat="1" x14ac:dyDescent="0.45">
      <c r="A36" s="63" t="s">
        <v>200</v>
      </c>
      <c r="B36" s="63" t="s">
        <v>116</v>
      </c>
      <c r="C36" s="63" t="s">
        <v>331</v>
      </c>
      <c r="D36" s="63" t="s">
        <v>217</v>
      </c>
      <c r="E36" s="63">
        <f t="shared" si="0"/>
        <v>30</v>
      </c>
      <c r="F36" s="63">
        <f t="shared" si="1"/>
        <v>2</v>
      </c>
      <c r="G36" s="27">
        <f t="shared" si="2"/>
        <v>115</v>
      </c>
      <c r="H36" s="24"/>
      <c r="I36" s="23">
        <v>115</v>
      </c>
      <c r="J36" s="19">
        <f>IFERROR(RANK(I36,I$7:I$39,1),#REF!+1)</f>
        <v>21</v>
      </c>
      <c r="K36" s="19">
        <f>$K$5+1-J36</f>
        <v>2</v>
      </c>
      <c r="L36" s="20"/>
      <c r="M36" s="23"/>
      <c r="N36" s="23" t="s">
        <v>513</v>
      </c>
      <c r="O36" s="19"/>
      <c r="P36" s="14"/>
      <c r="Q36" s="4"/>
      <c r="R36" s="4"/>
      <c r="S36" s="4"/>
      <c r="T36" s="14"/>
      <c r="U36" s="4"/>
      <c r="V36" s="4"/>
      <c r="W36" s="4"/>
      <c r="X36" s="13"/>
      <c r="Y36" s="4"/>
      <c r="Z36" s="4"/>
      <c r="AA36" s="4"/>
      <c r="AB36" s="14"/>
      <c r="AC36" s="4"/>
      <c r="AD36" s="4"/>
      <c r="AE36" s="4"/>
      <c r="AF36" s="14"/>
      <c r="AG36" s="4"/>
      <c r="AH36" s="4"/>
      <c r="AI36" s="4"/>
    </row>
    <row r="37" spans="1:35" s="5" customFormat="1" x14ac:dyDescent="0.45">
      <c r="A37" s="64" t="s">
        <v>455</v>
      </c>
      <c r="B37" s="64" t="s">
        <v>438</v>
      </c>
      <c r="C37" s="64" t="s">
        <v>540</v>
      </c>
      <c r="D37" s="64" t="s">
        <v>456</v>
      </c>
      <c r="E37" s="63">
        <f t="shared" si="0"/>
        <v>31</v>
      </c>
      <c r="F37" s="63">
        <f t="shared" si="1"/>
        <v>2</v>
      </c>
      <c r="G37" s="27">
        <f t="shared" si="2"/>
        <v>154</v>
      </c>
      <c r="H37" s="7"/>
      <c r="I37" s="65"/>
      <c r="J37" s="66" t="s">
        <v>511</v>
      </c>
      <c r="K37" s="66"/>
      <c r="L37" s="10"/>
      <c r="M37" s="66">
        <v>154</v>
      </c>
      <c r="N37" s="66">
        <v>26</v>
      </c>
      <c r="O37" s="19">
        <f>$O$5+1-N37</f>
        <v>2</v>
      </c>
      <c r="P37" s="10"/>
      <c r="Q37" s="66"/>
      <c r="R37" s="66"/>
      <c r="S37" s="66"/>
      <c r="T37" s="10"/>
      <c r="U37" s="4"/>
      <c r="V37" s="4"/>
      <c r="W37" s="4"/>
      <c r="X37" s="7"/>
      <c r="Y37" s="4"/>
      <c r="Z37" s="4"/>
      <c r="AA37" s="4"/>
      <c r="AB37" s="10"/>
      <c r="AC37" s="4"/>
      <c r="AD37" s="4"/>
      <c r="AE37" s="4"/>
      <c r="AF37" s="10"/>
      <c r="AG37" s="4"/>
      <c r="AH37" s="4"/>
      <c r="AI37" s="4"/>
    </row>
    <row r="38" spans="1:35" s="5" customFormat="1" x14ac:dyDescent="0.45">
      <c r="A38" s="64" t="s">
        <v>457</v>
      </c>
      <c r="B38" s="64" t="s">
        <v>438</v>
      </c>
      <c r="C38" s="64" t="s">
        <v>541</v>
      </c>
      <c r="D38" s="64" t="s">
        <v>458</v>
      </c>
      <c r="E38" s="63">
        <f t="shared" si="0"/>
        <v>32</v>
      </c>
      <c r="F38" s="63">
        <f t="shared" si="1"/>
        <v>1</v>
      </c>
      <c r="G38" s="27">
        <f t="shared" si="2"/>
        <v>155</v>
      </c>
      <c r="H38" s="7"/>
      <c r="I38" s="65"/>
      <c r="J38" s="66" t="s">
        <v>511</v>
      </c>
      <c r="K38" s="66"/>
      <c r="L38" s="10"/>
      <c r="M38" s="66">
        <v>155</v>
      </c>
      <c r="N38" s="66">
        <v>27</v>
      </c>
      <c r="O38" s="19">
        <f>$O$5+1-N38</f>
        <v>1</v>
      </c>
      <c r="P38" s="10"/>
      <c r="Q38" s="66"/>
      <c r="R38" s="66"/>
      <c r="S38" s="66"/>
      <c r="T38" s="10"/>
      <c r="U38" s="4"/>
      <c r="V38" s="4"/>
      <c r="W38" s="4"/>
      <c r="X38" s="7"/>
      <c r="Y38" s="4"/>
      <c r="Z38" s="4"/>
      <c r="AA38" s="4"/>
      <c r="AB38" s="10"/>
      <c r="AC38" s="4"/>
      <c r="AD38" s="4"/>
      <c r="AE38" s="4"/>
      <c r="AF38" s="10"/>
      <c r="AG38" s="4"/>
      <c r="AH38" s="4"/>
      <c r="AI38" s="4"/>
    </row>
    <row r="39" spans="1:35" s="5" customFormat="1" x14ac:dyDescent="0.45">
      <c r="A39" s="63" t="s">
        <v>201</v>
      </c>
      <c r="B39" s="63" t="s">
        <v>116</v>
      </c>
      <c r="C39" s="63" t="s">
        <v>332</v>
      </c>
      <c r="D39" s="63" t="s">
        <v>236</v>
      </c>
      <c r="E39" s="63">
        <f t="shared" si="0"/>
        <v>33</v>
      </c>
      <c r="F39" s="63">
        <f t="shared" si="1"/>
        <v>1</v>
      </c>
      <c r="G39" s="27">
        <f t="shared" si="2"/>
        <v>300</v>
      </c>
      <c r="H39" s="24"/>
      <c r="I39" s="21">
        <v>128</v>
      </c>
      <c r="J39" s="19">
        <f>IFERROR(RANK(I39,I$7:I$39,1),#REF!+1)</f>
        <v>22</v>
      </c>
      <c r="K39" s="44">
        <f>$K$5+1-J39</f>
        <v>1</v>
      </c>
      <c r="L39" s="20"/>
      <c r="M39" s="66">
        <v>172</v>
      </c>
      <c r="N39" s="66">
        <v>28</v>
      </c>
      <c r="O39" s="19">
        <f t="shared" si="4"/>
        <v>0</v>
      </c>
      <c r="P39" s="14"/>
      <c r="Q39" s="39"/>
      <c r="R39" s="39"/>
      <c r="S39" s="39"/>
      <c r="T39" s="14"/>
      <c r="U39" s="4"/>
      <c r="V39" s="4"/>
      <c r="W39" s="4"/>
      <c r="X39" s="13"/>
      <c r="Y39" s="4"/>
      <c r="Z39" s="4"/>
      <c r="AA39" s="4"/>
      <c r="AB39" s="14"/>
      <c r="AC39" s="4"/>
      <c r="AD39" s="4"/>
      <c r="AE39" s="4"/>
      <c r="AF39" s="14"/>
      <c r="AG39" s="4"/>
      <c r="AH39" s="4"/>
      <c r="AI39" s="4"/>
    </row>
    <row r="40" spans="1:35" s="5" customFormat="1" x14ac:dyDescent="0.45">
      <c r="A40" s="64" t="s">
        <v>459</v>
      </c>
      <c r="B40" s="64" t="s">
        <v>460</v>
      </c>
      <c r="C40" s="64" t="s">
        <v>542</v>
      </c>
      <c r="D40" s="64" t="s">
        <v>461</v>
      </c>
      <c r="E40" s="63">
        <f t="shared" si="0"/>
        <v>34</v>
      </c>
      <c r="F40" s="63">
        <f t="shared" si="1"/>
        <v>0</v>
      </c>
      <c r="G40" s="27">
        <f t="shared" si="2"/>
        <v>181</v>
      </c>
      <c r="H40" s="7"/>
      <c r="I40" s="65"/>
      <c r="J40" s="66" t="s">
        <v>511</v>
      </c>
      <c r="K40" s="66"/>
      <c r="L40" s="10"/>
      <c r="M40" s="66">
        <v>181</v>
      </c>
      <c r="N40" s="66">
        <v>29</v>
      </c>
      <c r="O40" s="19">
        <v>0</v>
      </c>
      <c r="P40" s="10"/>
      <c r="Q40" s="66"/>
      <c r="R40" s="66"/>
      <c r="S40" s="66"/>
      <c r="T40" s="10"/>
      <c r="U40" s="4"/>
      <c r="V40" s="4"/>
      <c r="W40" s="4"/>
      <c r="X40" s="7"/>
      <c r="Y40" s="4"/>
      <c r="Z40" s="4"/>
      <c r="AA40" s="4"/>
      <c r="AB40" s="10"/>
      <c r="AC40" s="4"/>
      <c r="AD40" s="4"/>
      <c r="AE40" s="4"/>
      <c r="AF40" s="10"/>
      <c r="AG40" s="4"/>
      <c r="AH40" s="4"/>
      <c r="AI40" s="4"/>
    </row>
    <row r="41" spans="1:35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</row>
    <row r="42" spans="1:35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</row>
    <row r="43" spans="1:35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</row>
    <row r="44" spans="1:35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</row>
    <row r="45" spans="1:35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</row>
    <row r="46" spans="1:35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</row>
    <row r="47" spans="1:35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</row>
    <row r="48" spans="1:35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</row>
    <row r="49" spans="1:35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</row>
    <row r="50" spans="1:35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</row>
    <row r="51" spans="1:35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</row>
    <row r="52" spans="1:35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</row>
    <row r="53" spans="1:35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</row>
    <row r="54" spans="1:35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</row>
    <row r="55" spans="1:35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</row>
    <row r="56" spans="1:35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</row>
    <row r="57" spans="1:35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</row>
    <row r="58" spans="1:35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</row>
    <row r="59" spans="1:35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</row>
    <row r="60" spans="1:35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</row>
    <row r="61" spans="1:35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</row>
    <row r="62" spans="1:35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</row>
    <row r="63" spans="1:35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</row>
    <row r="64" spans="1:35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</row>
    <row r="65" spans="1:35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</row>
    <row r="66" spans="1:35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</row>
    <row r="67" spans="1:35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</row>
    <row r="68" spans="1:35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</row>
    <row r="69" spans="1:35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</row>
    <row r="70" spans="1:35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</row>
    <row r="71" spans="1:35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</row>
    <row r="72" spans="1:35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</row>
    <row r="73" spans="1:35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</row>
    <row r="74" spans="1:35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</row>
    <row r="75" spans="1:35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</row>
    <row r="76" spans="1:35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</row>
    <row r="77" spans="1:35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</row>
    <row r="78" spans="1:35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</row>
    <row r="79" spans="1:35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</row>
    <row r="80" spans="1:35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</row>
    <row r="81" spans="1:35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</row>
    <row r="82" spans="1:35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</row>
  </sheetData>
  <sheetProtection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98"/>
  <sheetViews>
    <sheetView zoomScale="55" zoomScaleNormal="55" zoomScaleSheetLayoutView="85" workbookViewId="0">
      <selection activeCell="D14" sqref="D14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2.7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110</v>
      </c>
      <c r="B1" s="6"/>
    </row>
    <row r="2" spans="1:36" ht="25.5" x14ac:dyDescent="0.45">
      <c r="A2" s="6" t="s">
        <v>462</v>
      </c>
      <c r="B2" s="6"/>
      <c r="C2" s="6"/>
    </row>
    <row r="3" spans="1:36" x14ac:dyDescent="0.45">
      <c r="A3" s="55" t="s">
        <v>408</v>
      </c>
      <c r="C3" s="30">
        <v>42101</v>
      </c>
      <c r="M3" s="56" t="s">
        <v>477</v>
      </c>
    </row>
    <row r="4" spans="1:36" s="5" customFormat="1" ht="17.5" customHeight="1" x14ac:dyDescent="0.45">
      <c r="A4" s="89" t="s">
        <v>0</v>
      </c>
      <c r="B4" s="89" t="s">
        <v>115</v>
      </c>
      <c r="C4" s="89" t="s">
        <v>104</v>
      </c>
      <c r="D4" s="89" t="s">
        <v>1</v>
      </c>
      <c r="E4" s="82" t="s">
        <v>111</v>
      </c>
      <c r="F4" s="82" t="s">
        <v>113</v>
      </c>
      <c r="G4" s="82" t="s">
        <v>112</v>
      </c>
      <c r="H4" s="9"/>
      <c r="I4" s="93" t="s">
        <v>22</v>
      </c>
      <c r="J4" s="95"/>
      <c r="K4" s="94"/>
      <c r="L4" s="11"/>
      <c r="M4" s="79" t="s">
        <v>463</v>
      </c>
      <c r="N4" s="79"/>
      <c r="O4" s="79"/>
      <c r="P4" s="8"/>
      <c r="Q4" s="90" t="s">
        <v>489</v>
      </c>
      <c r="R4" s="91"/>
      <c r="S4" s="92"/>
      <c r="T4" s="8"/>
      <c r="U4" s="90"/>
      <c r="V4" s="91"/>
      <c r="W4" s="92"/>
      <c r="X4" s="9"/>
      <c r="Y4" s="93"/>
      <c r="Z4" s="95"/>
      <c r="AA4" s="94"/>
      <c r="AB4" s="11"/>
      <c r="AC4" s="90"/>
      <c r="AD4" s="91"/>
      <c r="AE4" s="92"/>
      <c r="AF4" s="8"/>
      <c r="AG4" s="90"/>
      <c r="AH4" s="91"/>
      <c r="AI4" s="92"/>
      <c r="AJ4" s="8"/>
    </row>
    <row r="5" spans="1:36" s="5" customFormat="1" ht="17.5" customHeight="1" x14ac:dyDescent="0.45">
      <c r="A5" s="83"/>
      <c r="B5" s="83"/>
      <c r="C5" s="83"/>
      <c r="D5" s="83"/>
      <c r="E5" s="96"/>
      <c r="F5" s="96"/>
      <c r="G5" s="96"/>
      <c r="H5" s="9"/>
      <c r="I5" s="93" t="s">
        <v>114</v>
      </c>
      <c r="J5" s="94"/>
      <c r="K5" s="32">
        <v>11</v>
      </c>
      <c r="L5" s="11"/>
      <c r="M5" s="93" t="s">
        <v>114</v>
      </c>
      <c r="N5" s="94"/>
      <c r="O5" s="32">
        <v>15</v>
      </c>
      <c r="P5" s="8"/>
      <c r="Q5" s="93" t="s">
        <v>114</v>
      </c>
      <c r="R5" s="94"/>
      <c r="S5" s="32"/>
      <c r="T5" s="8"/>
      <c r="U5" s="93" t="s">
        <v>114</v>
      </c>
      <c r="V5" s="94"/>
      <c r="W5" s="32"/>
      <c r="X5" s="9"/>
      <c r="Y5" s="93" t="s">
        <v>114</v>
      </c>
      <c r="Z5" s="94"/>
      <c r="AA5" s="32"/>
      <c r="AB5" s="11"/>
      <c r="AC5" s="93" t="s">
        <v>114</v>
      </c>
      <c r="AD5" s="94"/>
      <c r="AE5" s="32"/>
      <c r="AF5" s="8"/>
      <c r="AG5" s="93" t="s">
        <v>114</v>
      </c>
      <c r="AH5" s="94"/>
      <c r="AI5" s="32"/>
      <c r="AJ5" s="8"/>
    </row>
    <row r="6" spans="1:36" s="5" customFormat="1" x14ac:dyDescent="0.45">
      <c r="A6" s="84"/>
      <c r="B6" s="84"/>
      <c r="C6" s="84"/>
      <c r="D6" s="84"/>
      <c r="E6" s="98"/>
      <c r="F6" s="98"/>
      <c r="G6" s="97"/>
      <c r="H6" s="9"/>
      <c r="I6" s="16" t="s">
        <v>106</v>
      </c>
      <c r="J6" s="16" t="s">
        <v>23</v>
      </c>
      <c r="K6" s="16" t="s">
        <v>24</v>
      </c>
      <c r="L6" s="12"/>
      <c r="M6" s="16" t="s">
        <v>106</v>
      </c>
      <c r="N6" s="16" t="s">
        <v>23</v>
      </c>
      <c r="O6" s="16" t="s">
        <v>24</v>
      </c>
      <c r="P6" s="12"/>
      <c r="Q6" s="16" t="s">
        <v>106</v>
      </c>
      <c r="R6" s="16" t="s">
        <v>23</v>
      </c>
      <c r="S6" s="16" t="s">
        <v>24</v>
      </c>
      <c r="T6" s="12"/>
      <c r="U6" s="16" t="s">
        <v>106</v>
      </c>
      <c r="V6" s="16" t="s">
        <v>23</v>
      </c>
      <c r="W6" s="16" t="s">
        <v>24</v>
      </c>
      <c r="X6" s="9"/>
      <c r="Y6" s="16" t="s">
        <v>106</v>
      </c>
      <c r="Z6" s="16" t="s">
        <v>23</v>
      </c>
      <c r="AA6" s="16" t="s">
        <v>24</v>
      </c>
      <c r="AB6" s="12"/>
      <c r="AC6" s="16" t="s">
        <v>106</v>
      </c>
      <c r="AD6" s="16" t="s">
        <v>23</v>
      </c>
      <c r="AE6" s="16" t="s">
        <v>24</v>
      </c>
      <c r="AF6" s="12"/>
      <c r="AG6" s="16" t="s">
        <v>106</v>
      </c>
      <c r="AH6" s="16" t="s">
        <v>23</v>
      </c>
      <c r="AI6" s="16" t="s">
        <v>24</v>
      </c>
      <c r="AJ6" s="12"/>
    </row>
    <row r="7" spans="1:36" s="5" customFormat="1" x14ac:dyDescent="0.45">
      <c r="A7" s="28" t="s">
        <v>202</v>
      </c>
      <c r="B7" s="28" t="s">
        <v>175</v>
      </c>
      <c r="C7" s="28" t="s">
        <v>333</v>
      </c>
      <c r="D7" s="28" t="s">
        <v>214</v>
      </c>
      <c r="E7" s="28">
        <f>RANK(F7,$F$7:$F23)+SUMPRODUCT(($F$7:$F$23=F7)*($G$7:$G$23&lt;G7))</f>
        <v>1</v>
      </c>
      <c r="F7" s="29">
        <f>K7+O7+S7+W7+AA7+AE7+AI7</f>
        <v>26</v>
      </c>
      <c r="G7" s="31">
        <f>I7+M7+Q7+U7+Y7+AC7+AG7</f>
        <v>6</v>
      </c>
      <c r="H7" s="24"/>
      <c r="I7" s="21">
        <v>6</v>
      </c>
      <c r="J7" s="19">
        <f>IFERROR(RANK(I7,I$7:I$22,1),#REF!+1)</f>
        <v>1</v>
      </c>
      <c r="K7" s="19">
        <f t="shared" ref="K7:K22" si="0">$K$5+1-J7</f>
        <v>11</v>
      </c>
      <c r="L7" s="20"/>
      <c r="M7" s="23"/>
      <c r="N7" s="23">
        <v>1</v>
      </c>
      <c r="O7" s="19">
        <f>$O$5+1-N7</f>
        <v>15</v>
      </c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x14ac:dyDescent="0.45">
      <c r="A8" s="28" t="s">
        <v>203</v>
      </c>
      <c r="B8" s="28" t="s">
        <v>175</v>
      </c>
      <c r="C8" s="28" t="s">
        <v>334</v>
      </c>
      <c r="D8" s="28" t="s">
        <v>343</v>
      </c>
      <c r="E8" s="28">
        <f>RANK(F8,$F$7:$F23)+SUMPRODUCT(($F$7:$F$23=F8)*($G$7:$G$23&lt;G8))</f>
        <v>2</v>
      </c>
      <c r="F8" s="29">
        <f t="shared" ref="F8:F22" si="1">K8+O8+S8+W8+AA8+AE8+AI8</f>
        <v>24</v>
      </c>
      <c r="G8" s="31">
        <f t="shared" ref="G8:G22" si="2">I8+M8+Q8+U8+Y8+AC8+AG8</f>
        <v>16</v>
      </c>
      <c r="H8" s="24"/>
      <c r="I8" s="23">
        <v>16</v>
      </c>
      <c r="J8" s="19">
        <f>IFERROR(RANK(I8,I$7:I$22,1),#REF!+1)</f>
        <v>2</v>
      </c>
      <c r="K8" s="19">
        <f t="shared" si="0"/>
        <v>10</v>
      </c>
      <c r="L8" s="20"/>
      <c r="M8" s="18"/>
      <c r="N8" s="18">
        <v>2</v>
      </c>
      <c r="O8" s="19">
        <f t="shared" ref="O8:O23" si="3">$O$5+1-N8</f>
        <v>14</v>
      </c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x14ac:dyDescent="0.45">
      <c r="A9" s="17" t="s">
        <v>204</v>
      </c>
      <c r="B9" s="17" t="s">
        <v>175</v>
      </c>
      <c r="C9" s="17" t="s">
        <v>335</v>
      </c>
      <c r="D9" s="17" t="s">
        <v>213</v>
      </c>
      <c r="E9" s="17">
        <f>RANK(F9,$F$7:$F23)+SUMPRODUCT(($F$7:$F$23=F9)*($G$7:$G$23&lt;G9))</f>
        <v>3</v>
      </c>
      <c r="F9" s="25">
        <f t="shared" si="1"/>
        <v>23</v>
      </c>
      <c r="G9" s="27">
        <f t="shared" si="2"/>
        <v>45</v>
      </c>
      <c r="H9" s="24"/>
      <c r="I9" s="23">
        <v>19</v>
      </c>
      <c r="J9" s="19">
        <f>IFERROR(RANK(I9,I$7:I$22,1),#REF!+1)</f>
        <v>3</v>
      </c>
      <c r="K9" s="19">
        <f t="shared" si="0"/>
        <v>9</v>
      </c>
      <c r="L9" s="20"/>
      <c r="M9" s="23">
        <v>26</v>
      </c>
      <c r="N9" s="23">
        <v>2</v>
      </c>
      <c r="O9" s="19">
        <f t="shared" si="3"/>
        <v>14</v>
      </c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x14ac:dyDescent="0.45">
      <c r="A10" s="17" t="s">
        <v>207</v>
      </c>
      <c r="B10" s="17" t="s">
        <v>175</v>
      </c>
      <c r="C10" s="17" t="s">
        <v>338</v>
      </c>
      <c r="D10" s="17" t="s">
        <v>216</v>
      </c>
      <c r="E10" s="17">
        <f>RANK(F10,$F$7:$F23)+SUMPRODUCT(($F$7:$F$23=F10)*($G$7:$G$23&lt;G10))</f>
        <v>4</v>
      </c>
      <c r="F10" s="25">
        <f>K10+O10+S10+W10+AA10+AE10+AI10</f>
        <v>17</v>
      </c>
      <c r="G10" s="27">
        <f>I10+M10+Q10+U10+Y10+AC10+AG10</f>
        <v>61</v>
      </c>
      <c r="H10" s="24"/>
      <c r="I10" s="23">
        <v>29</v>
      </c>
      <c r="J10" s="19">
        <f>IFERROR(RANK(I10,I$7:I$22,1),#REF!+1)</f>
        <v>6</v>
      </c>
      <c r="K10" s="19">
        <f>$K$5+1-J10</f>
        <v>6</v>
      </c>
      <c r="L10" s="20"/>
      <c r="M10" s="18">
        <v>32</v>
      </c>
      <c r="N10" s="18">
        <v>5</v>
      </c>
      <c r="O10" s="19">
        <f>$O$5+1-N10</f>
        <v>11</v>
      </c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x14ac:dyDescent="0.45">
      <c r="A11" s="17" t="s">
        <v>205</v>
      </c>
      <c r="B11" s="17" t="s">
        <v>175</v>
      </c>
      <c r="C11" s="17" t="s">
        <v>336</v>
      </c>
      <c r="D11" s="17" t="s">
        <v>221</v>
      </c>
      <c r="E11" s="17">
        <f>RANK(F11,$F$7:$F23)+SUMPRODUCT(($F$7:$F$23=F11)*($G$7:$G$23&lt;G11))</f>
        <v>5</v>
      </c>
      <c r="F11" s="25">
        <f t="shared" si="1"/>
        <v>15</v>
      </c>
      <c r="G11" s="27">
        <f t="shared" si="2"/>
        <v>70</v>
      </c>
      <c r="H11" s="24"/>
      <c r="I11" s="21">
        <v>25</v>
      </c>
      <c r="J11" s="19">
        <f>IFERROR(RANK(I11,I$7:I$22,1),#REF!+1)</f>
        <v>4</v>
      </c>
      <c r="K11" s="19">
        <f t="shared" si="0"/>
        <v>8</v>
      </c>
      <c r="L11" s="20"/>
      <c r="M11" s="18">
        <v>45</v>
      </c>
      <c r="N11" s="18">
        <v>9</v>
      </c>
      <c r="O11" s="19">
        <f t="shared" si="3"/>
        <v>7</v>
      </c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7" t="s">
        <v>464</v>
      </c>
      <c r="B12" s="17" t="s">
        <v>465</v>
      </c>
      <c r="C12" s="17" t="s">
        <v>543</v>
      </c>
      <c r="D12" s="17" t="s">
        <v>466</v>
      </c>
      <c r="E12" s="17">
        <f>RANK(F12,$F$7:$F23)+SUMPRODUCT(($F$7:$F$23=F12)*($G$7:$G$23&lt;G12))</f>
        <v>6</v>
      </c>
      <c r="F12" s="25">
        <f>K12+O12+S12+W12+AA12+AE12+AI12</f>
        <v>13</v>
      </c>
      <c r="G12" s="27">
        <f>I12+M12+Q12+U12+Y12+AC12+AG12</f>
        <v>27</v>
      </c>
      <c r="H12" s="24"/>
      <c r="I12" s="21"/>
      <c r="J12" s="19" t="s">
        <v>512</v>
      </c>
      <c r="K12" s="19"/>
      <c r="L12" s="20"/>
      <c r="M12" s="18">
        <v>27</v>
      </c>
      <c r="N12" s="18">
        <v>3</v>
      </c>
      <c r="O12" s="19">
        <f>$O$5+1-N12</f>
        <v>13</v>
      </c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x14ac:dyDescent="0.45">
      <c r="A13" s="17" t="s">
        <v>206</v>
      </c>
      <c r="B13" s="17" t="s">
        <v>175</v>
      </c>
      <c r="C13" s="17" t="s">
        <v>337</v>
      </c>
      <c r="D13" s="17" t="s">
        <v>215</v>
      </c>
      <c r="E13" s="17">
        <f>RANK(F13,$F$7:$F23)+SUMPRODUCT(($F$7:$F$23=F13)*($G$7:$G$23&lt;G13))</f>
        <v>7</v>
      </c>
      <c r="F13" s="25">
        <f t="shared" si="1"/>
        <v>13</v>
      </c>
      <c r="G13" s="27">
        <f t="shared" si="2"/>
        <v>75</v>
      </c>
      <c r="H13" s="24"/>
      <c r="I13" s="23">
        <v>26</v>
      </c>
      <c r="J13" s="19">
        <f>IFERROR(RANK(I13,I$7:I$22,1),#REF!+1)</f>
        <v>5</v>
      </c>
      <c r="K13" s="19">
        <f t="shared" si="0"/>
        <v>7</v>
      </c>
      <c r="L13" s="20"/>
      <c r="M13" s="18">
        <v>49</v>
      </c>
      <c r="N13" s="18">
        <v>10</v>
      </c>
      <c r="O13" s="19">
        <f t="shared" si="3"/>
        <v>6</v>
      </c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x14ac:dyDescent="0.45">
      <c r="A14" s="68" t="s">
        <v>467</v>
      </c>
      <c r="B14" s="68" t="s">
        <v>478</v>
      </c>
      <c r="C14" s="68" t="s">
        <v>544</v>
      </c>
      <c r="D14" s="68" t="s">
        <v>217</v>
      </c>
      <c r="E14" s="68">
        <f>RANK(F14,$F$7:$F23)+SUMPRODUCT(($F$7:$F$23=F14)*($G$7:$G$23&lt;G14))</f>
        <v>8</v>
      </c>
      <c r="F14" s="69">
        <f>K14+O14+S14+W14+AA14+AE14+AI14</f>
        <v>12</v>
      </c>
      <c r="G14" s="70">
        <f>I14+M14+Q14+U14+Y14+AC14+AG14</f>
        <v>29</v>
      </c>
      <c r="H14" s="24"/>
      <c r="I14" s="21"/>
      <c r="J14" s="19" t="s">
        <v>511</v>
      </c>
      <c r="K14" s="19"/>
      <c r="L14" s="20"/>
      <c r="M14" s="18">
        <v>29</v>
      </c>
      <c r="N14" s="18">
        <v>4</v>
      </c>
      <c r="O14" s="19">
        <f>$O$5+1-N14</f>
        <v>12</v>
      </c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x14ac:dyDescent="0.45">
      <c r="A15" s="17" t="s">
        <v>211</v>
      </c>
      <c r="B15" s="17" t="s">
        <v>175</v>
      </c>
      <c r="C15" s="17" t="s">
        <v>342</v>
      </c>
      <c r="D15" s="17" t="s">
        <v>218</v>
      </c>
      <c r="E15" s="17">
        <f>RANK(F15,$F$7:$F23)+SUMPRODUCT(($F$7:$F$23=F15)*($G$7:$G$23&lt;G15))</f>
        <v>9</v>
      </c>
      <c r="F15" s="25">
        <f>K15+O15+S15+W15+AA15+AE15+AI15</f>
        <v>11</v>
      </c>
      <c r="G15" s="27">
        <f>I15+M15+Q15+U15+Y15+AC15+AG15</f>
        <v>100</v>
      </c>
      <c r="H15" s="24"/>
      <c r="I15" s="21">
        <v>58</v>
      </c>
      <c r="J15" s="19">
        <f>IFERROR(RANK(I15,I$7:I$22,1),#REF!+1)</f>
        <v>10</v>
      </c>
      <c r="K15" s="19">
        <f>$K$5+1-J15</f>
        <v>2</v>
      </c>
      <c r="L15" s="20"/>
      <c r="M15" s="18">
        <v>42</v>
      </c>
      <c r="N15" s="18">
        <v>7</v>
      </c>
      <c r="O15" s="19">
        <f>$O$5+1-N15</f>
        <v>9</v>
      </c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x14ac:dyDescent="0.45">
      <c r="A16" s="68" t="s">
        <v>468</v>
      </c>
      <c r="B16" s="68" t="s">
        <v>460</v>
      </c>
      <c r="C16" s="68" t="s">
        <v>545</v>
      </c>
      <c r="D16" s="68" t="s">
        <v>473</v>
      </c>
      <c r="E16" s="68">
        <f>RANK(F16,$F$7:$F23)+SUMPRODUCT(($F$7:$F$23=F16)*($G$7:$G$23&lt;G16))</f>
        <v>10</v>
      </c>
      <c r="F16" s="69">
        <f>K16+O16+S16+W16+AA16+AE16+AI16</f>
        <v>10</v>
      </c>
      <c r="G16" s="70">
        <f>I16+M16+Q16+U16+Y16+AC16+AG16</f>
        <v>35</v>
      </c>
      <c r="H16" s="24"/>
      <c r="I16" s="21"/>
      <c r="J16" s="19" t="s">
        <v>510</v>
      </c>
      <c r="K16" s="19"/>
      <c r="L16" s="20"/>
      <c r="M16" s="18">
        <v>35</v>
      </c>
      <c r="N16" s="18">
        <v>6</v>
      </c>
      <c r="O16" s="19">
        <f>$O$5+1-N16</f>
        <v>10</v>
      </c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8" s="5" customFormat="1" x14ac:dyDescent="0.45">
      <c r="A17" s="17" t="s">
        <v>209</v>
      </c>
      <c r="B17" s="17" t="s">
        <v>175</v>
      </c>
      <c r="C17" s="17" t="s">
        <v>340</v>
      </c>
      <c r="D17" s="17" t="s">
        <v>220</v>
      </c>
      <c r="E17" s="17">
        <f>RANK(F17,$F$7:$F23)+SUMPRODUCT(($F$7:$F$23=F17)*($G$7:$G$23&lt;G17))</f>
        <v>11</v>
      </c>
      <c r="F17" s="25">
        <f>K17+O17+S17+W17+AA17+AE17+AI17</f>
        <v>9</v>
      </c>
      <c r="G17" s="27">
        <f>I17+M17+Q17+U17+Y17+AC17+AG17</f>
        <v>106</v>
      </c>
      <c r="H17" s="24"/>
      <c r="I17" s="21">
        <v>47</v>
      </c>
      <c r="J17" s="19">
        <f>IFERROR(RANK(I17,I$7:I$22,1),#REF!+1)</f>
        <v>8</v>
      </c>
      <c r="K17" s="19">
        <f>$K$5+1-J17</f>
        <v>4</v>
      </c>
      <c r="L17" s="20"/>
      <c r="M17" s="18">
        <v>59</v>
      </c>
      <c r="N17" s="18">
        <v>11</v>
      </c>
      <c r="O17" s="19">
        <f>$O$5+1-N17</f>
        <v>5</v>
      </c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8" s="5" customFormat="1" x14ac:dyDescent="0.45">
      <c r="A18" s="17" t="s">
        <v>208</v>
      </c>
      <c r="B18" s="17" t="s">
        <v>175</v>
      </c>
      <c r="C18" s="17" t="s">
        <v>339</v>
      </c>
      <c r="D18" s="17" t="s">
        <v>215</v>
      </c>
      <c r="E18" s="17">
        <f>RANK(F18,$F$7:$F23)+SUMPRODUCT(($F$7:$F$23=F18)*($G$7:$G$23&lt;G18))</f>
        <v>12</v>
      </c>
      <c r="F18" s="25">
        <f t="shared" si="1"/>
        <v>9</v>
      </c>
      <c r="G18" s="27">
        <f t="shared" si="2"/>
        <v>112</v>
      </c>
      <c r="H18" s="24"/>
      <c r="I18" s="23">
        <v>45</v>
      </c>
      <c r="J18" s="19">
        <f>IFERROR(RANK(I18,I$7:I$22,1),#REF!+1)</f>
        <v>7</v>
      </c>
      <c r="K18" s="19">
        <f t="shared" si="0"/>
        <v>5</v>
      </c>
      <c r="L18" s="20"/>
      <c r="M18" s="18">
        <v>67</v>
      </c>
      <c r="N18" s="18">
        <v>12</v>
      </c>
      <c r="O18" s="19">
        <f t="shared" si="3"/>
        <v>4</v>
      </c>
      <c r="P18" s="14"/>
      <c r="Q18" s="4"/>
      <c r="R18" s="4"/>
      <c r="S18" s="4"/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  <c r="AJ18" s="14"/>
    </row>
    <row r="19" spans="1:38" s="5" customFormat="1" ht="17.25" customHeight="1" x14ac:dyDescent="0.45">
      <c r="A19" s="68" t="s">
        <v>469</v>
      </c>
      <c r="B19" s="68" t="s">
        <v>438</v>
      </c>
      <c r="C19" s="68" t="s">
        <v>546</v>
      </c>
      <c r="D19" s="68" t="s">
        <v>474</v>
      </c>
      <c r="E19" s="68">
        <f>RANK(F19,$F$7:$F23)+SUMPRODUCT(($F$7:$F$23=F19)*($G$7:$G$23&lt;G19))</f>
        <v>13</v>
      </c>
      <c r="F19" s="69">
        <f>K19+O19+S19+W19+AA19+AE19+AI19</f>
        <v>8</v>
      </c>
      <c r="G19" s="70">
        <f>I19+M19+Q19+U19+Y19+AC19+AG19</f>
        <v>43</v>
      </c>
      <c r="H19" s="24"/>
      <c r="I19" s="21"/>
      <c r="J19" s="19" t="s">
        <v>510</v>
      </c>
      <c r="K19" s="19"/>
      <c r="L19" s="20"/>
      <c r="M19" s="18">
        <v>43</v>
      </c>
      <c r="N19" s="18">
        <v>8</v>
      </c>
      <c r="O19" s="19">
        <f>$O$5+1-N19</f>
        <v>8</v>
      </c>
      <c r="P19" s="14"/>
      <c r="Q19" s="4"/>
      <c r="R19" s="4"/>
      <c r="S19" s="4"/>
      <c r="T19" s="14"/>
      <c r="U19" s="4"/>
      <c r="V19" s="4"/>
      <c r="W19" s="4"/>
      <c r="X19" s="13"/>
      <c r="Y19" s="4"/>
      <c r="Z19" s="4"/>
      <c r="AA19" s="4"/>
      <c r="AB19" s="14"/>
      <c r="AC19" s="4"/>
      <c r="AD19" s="4"/>
      <c r="AE19" s="4"/>
      <c r="AF19" s="14"/>
      <c r="AG19" s="4"/>
      <c r="AH19" s="4"/>
      <c r="AI19" s="4"/>
      <c r="AJ19" s="14"/>
    </row>
    <row r="20" spans="1:38" s="5" customFormat="1" x14ac:dyDescent="0.45">
      <c r="A20" s="17" t="s">
        <v>210</v>
      </c>
      <c r="B20" s="17" t="s">
        <v>175</v>
      </c>
      <c r="C20" s="17" t="s">
        <v>341</v>
      </c>
      <c r="D20" s="17" t="s">
        <v>217</v>
      </c>
      <c r="E20" s="17">
        <f>RANK(F20,$F$7:$F23)+SUMPRODUCT(($F$7:$F$23=F20)*($G$7:$G$23&lt;G20))</f>
        <v>14</v>
      </c>
      <c r="F20" s="25">
        <f t="shared" si="1"/>
        <v>5</v>
      </c>
      <c r="G20" s="27">
        <f t="shared" si="2"/>
        <v>124</v>
      </c>
      <c r="H20" s="24"/>
      <c r="I20" s="21">
        <v>50</v>
      </c>
      <c r="J20" s="19">
        <f>IFERROR(RANK(I20,I$7:I$22,1),#REF!+1)</f>
        <v>9</v>
      </c>
      <c r="K20" s="19">
        <f t="shared" si="0"/>
        <v>3</v>
      </c>
      <c r="L20" s="20"/>
      <c r="M20" s="18">
        <v>74</v>
      </c>
      <c r="N20" s="18">
        <v>14</v>
      </c>
      <c r="O20" s="19">
        <f t="shared" si="3"/>
        <v>2</v>
      </c>
      <c r="P20" s="14"/>
      <c r="Q20" s="4"/>
      <c r="R20" s="4"/>
      <c r="S20" s="4"/>
      <c r="T20" s="14"/>
      <c r="U20" s="4"/>
      <c r="V20" s="4"/>
      <c r="W20" s="4"/>
      <c r="X20" s="13"/>
      <c r="Y20" s="4"/>
      <c r="Z20" s="4"/>
      <c r="AA20" s="4"/>
      <c r="AB20" s="14"/>
      <c r="AC20" s="4"/>
      <c r="AD20" s="4"/>
      <c r="AE20" s="4"/>
      <c r="AF20" s="14"/>
      <c r="AG20" s="4"/>
      <c r="AH20" s="4"/>
      <c r="AI20" s="4"/>
      <c r="AJ20" s="14"/>
    </row>
    <row r="21" spans="1:38" s="5" customFormat="1" x14ac:dyDescent="0.45">
      <c r="A21" s="68" t="s">
        <v>470</v>
      </c>
      <c r="B21" s="68" t="s">
        <v>478</v>
      </c>
      <c r="C21" s="68" t="s">
        <v>547</v>
      </c>
      <c r="D21" s="68" t="s">
        <v>472</v>
      </c>
      <c r="E21" s="68">
        <f>RANK(F21,$F$7:$F23)+SUMPRODUCT(($F$7:$F$23=F21)*($G$7:$G$23&lt;G21))</f>
        <v>15</v>
      </c>
      <c r="F21" s="69">
        <f>K21+O21+S21+W21+AA21+AE21+AI21</f>
        <v>3</v>
      </c>
      <c r="G21" s="70">
        <f>I21+M21+Q21+U21+Y21+AC21+AG21</f>
        <v>70</v>
      </c>
      <c r="H21" s="24"/>
      <c r="I21" s="21"/>
      <c r="J21" s="19" t="s">
        <v>510</v>
      </c>
      <c r="K21" s="19"/>
      <c r="L21" s="20"/>
      <c r="M21" s="18">
        <v>70</v>
      </c>
      <c r="N21" s="18">
        <v>13</v>
      </c>
      <c r="O21" s="19">
        <f>$O$5+1-N21</f>
        <v>3</v>
      </c>
      <c r="P21" s="14"/>
      <c r="Q21" s="4"/>
      <c r="R21" s="4"/>
      <c r="S21" s="4"/>
      <c r="T21" s="14"/>
      <c r="U21" s="4"/>
      <c r="V21" s="4"/>
      <c r="W21" s="4"/>
      <c r="X21" s="13"/>
      <c r="Y21" s="4"/>
      <c r="Z21" s="4"/>
      <c r="AA21" s="4"/>
      <c r="AB21" s="14"/>
      <c r="AC21" s="4"/>
      <c r="AD21" s="4"/>
      <c r="AE21" s="4"/>
      <c r="AF21" s="14"/>
      <c r="AG21" s="4"/>
      <c r="AH21" s="4"/>
      <c r="AI21" s="4"/>
      <c r="AJ21" s="14"/>
    </row>
    <row r="22" spans="1:38" s="5" customFormat="1" x14ac:dyDescent="0.45">
      <c r="A22" s="17" t="s">
        <v>212</v>
      </c>
      <c r="B22" s="17" t="s">
        <v>175</v>
      </c>
      <c r="C22" s="17" t="s">
        <v>344</v>
      </c>
      <c r="D22" s="17" t="s">
        <v>219</v>
      </c>
      <c r="E22" s="17">
        <f>RANK(F22,$F$7:$F23)+SUMPRODUCT(($F$7:$F$23=F22)*($G$7:$G$23&lt;G22))</f>
        <v>16</v>
      </c>
      <c r="F22" s="25">
        <f t="shared" si="1"/>
        <v>2</v>
      </c>
      <c r="G22" s="27">
        <f t="shared" si="2"/>
        <v>152</v>
      </c>
      <c r="H22" s="24"/>
      <c r="I22" s="21">
        <v>59</v>
      </c>
      <c r="J22" s="19">
        <f>IFERROR(RANK(I22,I$7:I$22,1),#REF!+1)</f>
        <v>11</v>
      </c>
      <c r="K22" s="19">
        <f t="shared" si="0"/>
        <v>1</v>
      </c>
      <c r="L22" s="20"/>
      <c r="M22" s="18">
        <v>93</v>
      </c>
      <c r="N22" s="18">
        <v>15</v>
      </c>
      <c r="O22" s="19">
        <f t="shared" si="3"/>
        <v>1</v>
      </c>
      <c r="P22" s="14"/>
      <c r="Q22" s="4"/>
      <c r="R22" s="4"/>
      <c r="S22" s="4"/>
      <c r="T22" s="14"/>
      <c r="U22" s="4"/>
      <c r="V22" s="4"/>
      <c r="W22" s="4"/>
      <c r="X22" s="13"/>
      <c r="Y22" s="4"/>
      <c r="Z22" s="4"/>
      <c r="AA22" s="4"/>
      <c r="AB22" s="14"/>
      <c r="AC22" s="4"/>
      <c r="AD22" s="4"/>
      <c r="AE22" s="4"/>
      <c r="AF22" s="14"/>
      <c r="AG22" s="4"/>
      <c r="AH22" s="4"/>
      <c r="AI22" s="4"/>
      <c r="AJ22" s="14"/>
    </row>
    <row r="23" spans="1:38" s="5" customFormat="1" x14ac:dyDescent="0.45">
      <c r="A23" s="68" t="s">
        <v>471</v>
      </c>
      <c r="B23" s="68" t="s">
        <v>479</v>
      </c>
      <c r="C23" s="68" t="s">
        <v>548</v>
      </c>
      <c r="D23" s="68" t="s">
        <v>475</v>
      </c>
      <c r="E23" s="68">
        <f>RANK(F23,$F$7:$F23)+SUMPRODUCT(($F$7:$F$23=F23)*($G$7:$G$23&lt;G23))</f>
        <v>17</v>
      </c>
      <c r="F23" s="69">
        <f t="shared" ref="F23" si="4">K23+O23+S23+W23+AA23+AE23+AI23</f>
        <v>0</v>
      </c>
      <c r="G23" s="70">
        <f t="shared" ref="G23" si="5">I23+M23+Q23+U23+Y23+AC23+AG23</f>
        <v>98</v>
      </c>
      <c r="H23" s="24"/>
      <c r="I23" s="21"/>
      <c r="J23" s="19" t="s">
        <v>510</v>
      </c>
      <c r="K23" s="19"/>
      <c r="L23" s="20"/>
      <c r="M23" s="18">
        <v>98</v>
      </c>
      <c r="N23" s="18">
        <v>16</v>
      </c>
      <c r="O23" s="19">
        <f t="shared" si="3"/>
        <v>0</v>
      </c>
      <c r="P23" s="14"/>
      <c r="Q23" s="4"/>
      <c r="R23" s="4"/>
      <c r="S23" s="4"/>
      <c r="T23" s="14"/>
      <c r="U23" s="4"/>
      <c r="V23" s="4"/>
      <c r="W23" s="4"/>
      <c r="X23" s="13"/>
      <c r="Y23" s="4"/>
      <c r="Z23" s="4"/>
      <c r="AA23" s="4"/>
      <c r="AB23" s="14"/>
      <c r="AC23" s="4"/>
      <c r="AD23" s="4"/>
      <c r="AE23" s="4"/>
      <c r="AF23" s="14"/>
      <c r="AG23" s="4"/>
      <c r="AH23" s="4"/>
      <c r="AI23" s="4"/>
      <c r="AJ23" s="14"/>
    </row>
    <row r="24" spans="1:38" s="5" customFormat="1" x14ac:dyDescent="0.45">
      <c r="A24" s="1"/>
      <c r="B24" s="1"/>
      <c r="C24" s="1"/>
      <c r="D24" s="1"/>
      <c r="E24" s="1"/>
      <c r="F24" s="1"/>
      <c r="G24" s="1"/>
      <c r="H24" s="7"/>
      <c r="I24" s="2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2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8" s="5" customFormat="1" x14ac:dyDescent="0.45">
      <c r="A25" s="1"/>
      <c r="B25" s="1"/>
      <c r="C25" s="1"/>
      <c r="D25" s="1"/>
      <c r="E25" s="1"/>
      <c r="F25" s="1"/>
      <c r="G25" s="1"/>
      <c r="H25" s="7"/>
      <c r="I25" s="2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2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8" s="5" customFormat="1" x14ac:dyDescent="0.45">
      <c r="A26" s="1"/>
      <c r="B26" s="1"/>
      <c r="C26" s="1"/>
      <c r="D26" s="1"/>
      <c r="E26" s="1"/>
      <c r="F26" s="1"/>
      <c r="G26" s="1"/>
      <c r="H26" s="7"/>
      <c r="I26" s="2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2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8" s="5" customFormat="1" x14ac:dyDescent="0.45">
      <c r="A27" s="1"/>
      <c r="B27" s="1"/>
      <c r="C27" s="1"/>
      <c r="D27" s="1"/>
      <c r="E27" s="1"/>
      <c r="F27" s="1"/>
      <c r="G27" s="1"/>
      <c r="H27" s="7"/>
      <c r="I27" s="2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2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8" s="5" customFormat="1" x14ac:dyDescent="0.45">
      <c r="A28" s="1"/>
      <c r="B28" s="1"/>
      <c r="C28" s="1"/>
      <c r="D28" s="1"/>
      <c r="E28" s="1"/>
      <c r="F28" s="1"/>
      <c r="G28" s="1"/>
      <c r="H28" s="7"/>
      <c r="I28" s="2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2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8" s="5" customFormat="1" x14ac:dyDescent="0.45">
      <c r="A29" s="1"/>
      <c r="B29" s="1"/>
      <c r="C29" s="1"/>
      <c r="D29" s="1"/>
      <c r="E29" s="1"/>
      <c r="F29" s="1"/>
      <c r="G29" s="1"/>
      <c r="H29" s="7"/>
      <c r="I29" s="2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2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8" s="5" customFormat="1" x14ac:dyDescent="0.45">
      <c r="A30" s="1"/>
      <c r="B30" s="1"/>
      <c r="C30" s="1"/>
      <c r="D30" s="1"/>
      <c r="E30" s="1"/>
      <c r="F30" s="1"/>
      <c r="G30" s="1"/>
      <c r="H30" s="7"/>
      <c r="I30" s="2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2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8" s="5" customFormat="1" x14ac:dyDescent="0.45">
      <c r="A31" s="1"/>
      <c r="B31" s="1"/>
      <c r="C31" s="1"/>
      <c r="D31" s="1"/>
      <c r="E31" s="1"/>
      <c r="F31" s="1"/>
      <c r="G31" s="1"/>
      <c r="H31" s="7"/>
      <c r="I31" s="2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2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8" s="5" customFormat="1" x14ac:dyDescent="0.45">
      <c r="A32" s="1"/>
      <c r="B32" s="1"/>
      <c r="C32" s="1"/>
      <c r="D32" s="1"/>
      <c r="E32" s="1"/>
      <c r="F32" s="1"/>
      <c r="G32" s="1"/>
      <c r="H32" s="7"/>
      <c r="I32" s="2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2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0"/>
      <c r="AK32" s="1"/>
      <c r="AL32" s="1"/>
    </row>
    <row r="33" spans="1:38" s="5" customFormat="1" x14ac:dyDescent="0.45">
      <c r="A33" s="1"/>
      <c r="B33" s="1"/>
      <c r="C33" s="1"/>
      <c r="D33" s="1"/>
      <c r="E33" s="1"/>
      <c r="F33" s="1"/>
      <c r="G33" s="1"/>
      <c r="H33" s="7"/>
      <c r="I33" s="2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2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0"/>
      <c r="AK33" s="1"/>
      <c r="AL33" s="1"/>
    </row>
    <row r="34" spans="1:38" s="5" customFormat="1" x14ac:dyDescent="0.45">
      <c r="A34" s="1"/>
      <c r="B34" s="1"/>
      <c r="C34" s="1"/>
      <c r="D34" s="1"/>
      <c r="E34" s="1"/>
      <c r="F34" s="1"/>
      <c r="G34" s="1"/>
      <c r="H34" s="7"/>
      <c r="I34" s="2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2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0"/>
      <c r="AK34" s="1"/>
      <c r="AL34" s="1"/>
    </row>
    <row r="35" spans="1:38" s="5" customFormat="1" x14ac:dyDescent="0.45">
      <c r="A35" s="1"/>
      <c r="B35" s="1"/>
      <c r="C35" s="1"/>
      <c r="D35" s="1"/>
      <c r="E35" s="1"/>
      <c r="F35" s="1"/>
      <c r="G35" s="1"/>
      <c r="H35" s="7"/>
      <c r="I35" s="2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2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0"/>
      <c r="AK35" s="1"/>
      <c r="AL35" s="1"/>
    </row>
    <row r="36" spans="1:38" s="5" customFormat="1" x14ac:dyDescent="0.45">
      <c r="A36" s="1"/>
      <c r="B36" s="1"/>
      <c r="C36" s="1"/>
      <c r="D36" s="1"/>
      <c r="E36" s="1"/>
      <c r="F36" s="1"/>
      <c r="G36" s="1"/>
      <c r="H36" s="7"/>
      <c r="I36" s="2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2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0"/>
      <c r="AK36" s="1"/>
      <c r="AL36" s="1"/>
    </row>
    <row r="37" spans="1:38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0"/>
      <c r="AK37" s="1"/>
      <c r="AL37" s="1"/>
    </row>
    <row r="38" spans="1:38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0"/>
      <c r="AK38" s="1"/>
      <c r="AL38" s="1"/>
    </row>
    <row r="39" spans="1:38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0"/>
      <c r="AK39" s="1"/>
      <c r="AL39" s="1"/>
    </row>
    <row r="40" spans="1:38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0"/>
      <c r="AK40" s="1"/>
      <c r="AL40" s="1"/>
    </row>
    <row r="41" spans="1:38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0"/>
      <c r="AK41" s="1"/>
      <c r="AL41" s="1"/>
    </row>
    <row r="42" spans="1:38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0"/>
      <c r="AK42" s="1"/>
      <c r="AL42" s="1"/>
    </row>
    <row r="43" spans="1:38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0"/>
      <c r="AK43" s="1"/>
      <c r="AL43" s="1"/>
    </row>
    <row r="44" spans="1:38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0"/>
      <c r="AK44" s="1"/>
      <c r="AL44" s="1"/>
    </row>
    <row r="45" spans="1:38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0"/>
      <c r="AK45" s="1"/>
      <c r="AL45" s="1"/>
    </row>
    <row r="46" spans="1:38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0"/>
      <c r="AK46" s="1"/>
      <c r="AL46" s="1"/>
    </row>
    <row r="47" spans="1:38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0"/>
      <c r="AK47" s="1"/>
      <c r="AL47" s="1"/>
    </row>
    <row r="48" spans="1:38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0"/>
      <c r="AK48" s="1"/>
      <c r="AL48" s="1"/>
    </row>
    <row r="49" spans="1:38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0"/>
      <c r="AK49" s="1"/>
      <c r="AL49" s="1"/>
    </row>
    <row r="50" spans="1:38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0"/>
      <c r="AK50" s="1"/>
      <c r="AL50" s="1"/>
    </row>
    <row r="51" spans="1:38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0"/>
      <c r="AK51" s="1"/>
      <c r="AL51" s="1"/>
    </row>
    <row r="52" spans="1:38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0"/>
      <c r="AK52" s="1"/>
      <c r="AL52" s="1"/>
    </row>
    <row r="53" spans="1:38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0"/>
      <c r="AK53" s="1"/>
      <c r="AL53" s="1"/>
    </row>
    <row r="54" spans="1:38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0"/>
      <c r="AK54" s="1"/>
      <c r="AL54" s="1"/>
    </row>
    <row r="55" spans="1:38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0"/>
      <c r="AK55" s="1"/>
      <c r="AL55" s="1"/>
    </row>
    <row r="56" spans="1:38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0"/>
      <c r="AK56" s="1"/>
      <c r="AL56" s="1"/>
    </row>
    <row r="57" spans="1:38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0"/>
      <c r="AK57" s="1"/>
      <c r="AL57" s="1"/>
    </row>
    <row r="58" spans="1:38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0"/>
      <c r="AK58" s="1"/>
      <c r="AL58" s="1"/>
    </row>
    <row r="59" spans="1:38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0"/>
      <c r="AK59" s="1"/>
      <c r="AL59" s="1"/>
    </row>
    <row r="60" spans="1:38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0"/>
      <c r="AK60" s="1"/>
      <c r="AL60" s="1"/>
    </row>
    <row r="61" spans="1:38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0"/>
      <c r="AK61" s="1"/>
      <c r="AL61" s="1"/>
    </row>
    <row r="62" spans="1:38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0"/>
      <c r="AK62" s="1"/>
      <c r="AL62" s="1"/>
    </row>
    <row r="63" spans="1:38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0"/>
      <c r="AK63" s="1"/>
      <c r="AL63" s="1"/>
    </row>
    <row r="64" spans="1:38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0"/>
      <c r="AK64" s="1"/>
      <c r="AL64" s="1"/>
    </row>
    <row r="65" spans="1:38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0"/>
      <c r="AK65" s="1"/>
      <c r="AL65" s="1"/>
    </row>
    <row r="66" spans="1:38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0"/>
      <c r="AK66" s="1"/>
      <c r="AL66" s="1"/>
    </row>
    <row r="67" spans="1:38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0"/>
      <c r="AK67" s="1"/>
      <c r="AL67" s="1"/>
    </row>
    <row r="68" spans="1:38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0"/>
      <c r="AK68" s="1"/>
      <c r="AL68" s="1"/>
    </row>
    <row r="69" spans="1:38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0"/>
      <c r="AK69" s="1"/>
      <c r="AL69" s="1"/>
    </row>
    <row r="70" spans="1:38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0"/>
      <c r="AK70" s="1"/>
      <c r="AL70" s="1"/>
    </row>
    <row r="71" spans="1:38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0"/>
      <c r="AK71" s="1"/>
      <c r="AL71" s="1"/>
    </row>
    <row r="72" spans="1:38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0"/>
      <c r="AK72" s="1"/>
      <c r="AL72" s="1"/>
    </row>
    <row r="73" spans="1:38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0"/>
      <c r="AK73" s="1"/>
      <c r="AL73" s="1"/>
    </row>
    <row r="74" spans="1:38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0"/>
      <c r="AK74" s="1"/>
      <c r="AL74" s="1"/>
    </row>
    <row r="75" spans="1:38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0"/>
      <c r="AK75" s="1"/>
      <c r="AL75" s="1"/>
    </row>
    <row r="76" spans="1:38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0"/>
      <c r="AK76" s="1"/>
      <c r="AL76" s="1"/>
    </row>
    <row r="77" spans="1:38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0"/>
      <c r="AK77" s="1"/>
      <c r="AL77" s="1"/>
    </row>
    <row r="78" spans="1:38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0"/>
      <c r="AK78" s="1"/>
      <c r="AL78" s="1"/>
    </row>
    <row r="79" spans="1:38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0"/>
      <c r="AK79" s="1"/>
      <c r="AL79" s="1"/>
    </row>
    <row r="80" spans="1:38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0"/>
      <c r="AK80" s="1"/>
      <c r="AL80" s="1"/>
    </row>
    <row r="81" spans="1:38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0"/>
      <c r="AK81" s="1"/>
      <c r="AL81" s="1"/>
    </row>
    <row r="82" spans="1:38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0"/>
      <c r="AK82" s="1"/>
      <c r="AL82" s="1"/>
    </row>
    <row r="83" spans="1:38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0"/>
      <c r="AK83" s="1"/>
      <c r="AL83" s="1"/>
    </row>
    <row r="84" spans="1:38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0"/>
      <c r="AK84" s="1"/>
      <c r="AL84" s="1"/>
    </row>
    <row r="85" spans="1:38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0"/>
      <c r="AK85" s="1"/>
      <c r="AL85" s="1"/>
    </row>
    <row r="86" spans="1:38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0"/>
      <c r="AK86" s="1"/>
      <c r="AL86" s="1"/>
    </row>
    <row r="87" spans="1:38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0"/>
      <c r="AK87" s="1"/>
      <c r="AL87" s="1"/>
    </row>
    <row r="88" spans="1:38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0"/>
      <c r="AK88" s="1"/>
      <c r="AL88" s="1"/>
    </row>
    <row r="89" spans="1:38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0"/>
      <c r="AK89" s="1"/>
      <c r="AL89" s="1"/>
    </row>
    <row r="90" spans="1:38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0"/>
      <c r="AK90" s="1"/>
      <c r="AL90" s="1"/>
    </row>
    <row r="91" spans="1:38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0"/>
      <c r="AK91" s="1"/>
      <c r="AL91" s="1"/>
    </row>
    <row r="92" spans="1:38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0"/>
      <c r="AK92" s="1"/>
      <c r="AL92" s="1"/>
    </row>
    <row r="93" spans="1:38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0"/>
      <c r="AK93" s="1"/>
      <c r="AL93" s="1"/>
    </row>
    <row r="94" spans="1:38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0"/>
      <c r="AK94" s="1"/>
      <c r="AL94" s="1"/>
    </row>
    <row r="95" spans="1:38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0"/>
      <c r="AK95" s="1"/>
      <c r="AL95" s="1"/>
    </row>
    <row r="96" spans="1:38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0"/>
      <c r="AK96" s="1"/>
      <c r="AL96" s="1"/>
    </row>
    <row r="97" spans="1:38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0"/>
      <c r="AK97" s="1"/>
      <c r="AL97" s="1"/>
    </row>
    <row r="98" spans="1:38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0"/>
      <c r="AK98" s="1"/>
      <c r="AL98" s="1"/>
    </row>
  </sheetData>
  <sheetProtection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8"/>
  <sheetViews>
    <sheetView zoomScale="55" zoomScaleNormal="55" zoomScaleSheetLayoutView="85" workbookViewId="0">
      <selection activeCell="E23" sqref="E2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56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56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110</v>
      </c>
      <c r="B1" s="6"/>
    </row>
    <row r="2" spans="1:36" ht="25.5" x14ac:dyDescent="0.45">
      <c r="A2" s="6" t="s">
        <v>260</v>
      </c>
      <c r="B2" s="6"/>
      <c r="C2" s="6"/>
    </row>
    <row r="3" spans="1:36" x14ac:dyDescent="0.45">
      <c r="A3" s="55" t="s">
        <v>408</v>
      </c>
      <c r="C3" s="30">
        <v>42101</v>
      </c>
      <c r="M3" s="56" t="s">
        <v>480</v>
      </c>
    </row>
    <row r="4" spans="1:36" s="5" customFormat="1" ht="17.5" customHeight="1" x14ac:dyDescent="0.45">
      <c r="A4" s="81" t="s">
        <v>0</v>
      </c>
      <c r="B4" s="89" t="s">
        <v>115</v>
      </c>
      <c r="C4" s="81" t="s">
        <v>104</v>
      </c>
      <c r="D4" s="81" t="s">
        <v>1</v>
      </c>
      <c r="E4" s="82" t="s">
        <v>111</v>
      </c>
      <c r="F4" s="85" t="s">
        <v>113</v>
      </c>
      <c r="G4" s="88" t="s">
        <v>112</v>
      </c>
      <c r="H4" s="9"/>
      <c r="I4" s="80" t="s">
        <v>22</v>
      </c>
      <c r="J4" s="80"/>
      <c r="K4" s="80"/>
      <c r="L4" s="11"/>
      <c r="M4" s="79" t="s">
        <v>463</v>
      </c>
      <c r="N4" s="79"/>
      <c r="O4" s="79"/>
      <c r="P4" s="8"/>
      <c r="Q4" s="79" t="s">
        <v>490</v>
      </c>
      <c r="R4" s="79"/>
      <c r="S4" s="79"/>
      <c r="T4" s="8"/>
      <c r="U4" s="79"/>
      <c r="V4" s="79"/>
      <c r="W4" s="79"/>
      <c r="X4" s="9"/>
      <c r="Y4" s="80"/>
      <c r="Z4" s="80"/>
      <c r="AA4" s="80"/>
      <c r="AB4" s="11"/>
      <c r="AC4" s="79"/>
      <c r="AD4" s="79"/>
      <c r="AE4" s="79"/>
      <c r="AF4" s="8"/>
      <c r="AG4" s="79"/>
      <c r="AH4" s="79"/>
      <c r="AI4" s="79"/>
      <c r="AJ4" s="8"/>
    </row>
    <row r="5" spans="1:36" s="5" customFormat="1" ht="17.5" customHeight="1" x14ac:dyDescent="0.45">
      <c r="A5" s="81"/>
      <c r="B5" s="83"/>
      <c r="C5" s="81"/>
      <c r="D5" s="81"/>
      <c r="E5" s="83"/>
      <c r="F5" s="86"/>
      <c r="G5" s="81"/>
      <c r="H5" s="9"/>
      <c r="I5" s="80" t="s">
        <v>114</v>
      </c>
      <c r="J5" s="80"/>
      <c r="K5" s="32">
        <v>10</v>
      </c>
      <c r="L5" s="11"/>
      <c r="M5" s="80" t="s">
        <v>114</v>
      </c>
      <c r="N5" s="80"/>
      <c r="O5" s="32">
        <v>10</v>
      </c>
      <c r="P5" s="8"/>
      <c r="Q5" s="80" t="s">
        <v>114</v>
      </c>
      <c r="R5" s="80"/>
      <c r="S5" s="32"/>
      <c r="T5" s="8"/>
      <c r="U5" s="80" t="s">
        <v>114</v>
      </c>
      <c r="V5" s="80"/>
      <c r="W5" s="32"/>
      <c r="X5" s="9"/>
      <c r="Y5" s="80" t="s">
        <v>114</v>
      </c>
      <c r="Z5" s="80"/>
      <c r="AA5" s="32"/>
      <c r="AB5" s="11"/>
      <c r="AC5" s="80" t="s">
        <v>114</v>
      </c>
      <c r="AD5" s="80"/>
      <c r="AE5" s="32"/>
      <c r="AF5" s="8"/>
      <c r="AG5" s="80" t="s">
        <v>114</v>
      </c>
      <c r="AH5" s="80"/>
      <c r="AI5" s="32"/>
      <c r="AJ5" s="8"/>
    </row>
    <row r="6" spans="1:36" s="5" customFormat="1" x14ac:dyDescent="0.45">
      <c r="A6" s="81"/>
      <c r="B6" s="84"/>
      <c r="C6" s="81"/>
      <c r="D6" s="81"/>
      <c r="E6" s="84"/>
      <c r="F6" s="87"/>
      <c r="G6" s="81"/>
      <c r="H6" s="9"/>
      <c r="I6" s="54" t="s">
        <v>106</v>
      </c>
      <c r="J6" s="54" t="s">
        <v>23</v>
      </c>
      <c r="K6" s="54" t="s">
        <v>24</v>
      </c>
      <c r="L6" s="12"/>
      <c r="M6" s="54" t="s">
        <v>106</v>
      </c>
      <c r="N6" s="54" t="s">
        <v>23</v>
      </c>
      <c r="O6" s="54" t="s">
        <v>24</v>
      </c>
      <c r="P6" s="12"/>
      <c r="Q6" s="54" t="s">
        <v>106</v>
      </c>
      <c r="R6" s="54" t="s">
        <v>23</v>
      </c>
      <c r="S6" s="54" t="s">
        <v>24</v>
      </c>
      <c r="T6" s="12"/>
      <c r="U6" s="54" t="s">
        <v>106</v>
      </c>
      <c r="V6" s="54" t="s">
        <v>23</v>
      </c>
      <c r="W6" s="54" t="s">
        <v>24</v>
      </c>
      <c r="X6" s="9"/>
      <c r="Y6" s="54" t="s">
        <v>106</v>
      </c>
      <c r="Z6" s="54" t="s">
        <v>23</v>
      </c>
      <c r="AA6" s="54" t="s">
        <v>24</v>
      </c>
      <c r="AB6" s="12"/>
      <c r="AC6" s="54" t="s">
        <v>106</v>
      </c>
      <c r="AD6" s="54" t="s">
        <v>23</v>
      </c>
      <c r="AE6" s="54" t="s">
        <v>24</v>
      </c>
      <c r="AF6" s="12"/>
      <c r="AG6" s="54" t="s">
        <v>106</v>
      </c>
      <c r="AH6" s="54" t="s">
        <v>23</v>
      </c>
      <c r="AI6" s="54" t="s">
        <v>24</v>
      </c>
      <c r="AJ6" s="12"/>
    </row>
    <row r="7" spans="1:36" s="5" customFormat="1" ht="34" x14ac:dyDescent="0.45">
      <c r="A7" s="50" t="s">
        <v>237</v>
      </c>
      <c r="B7" s="50" t="s">
        <v>116</v>
      </c>
      <c r="C7" s="50" t="s">
        <v>345</v>
      </c>
      <c r="D7" s="50" t="s">
        <v>250</v>
      </c>
      <c r="E7" s="50">
        <f t="shared" ref="E7:E19" si="0">RANK(F7,$F$7:$F$19)+SUMPRODUCT(($F$7:$F$19=F7)*($G$7:$G$19&lt;G7))</f>
        <v>1</v>
      </c>
      <c r="F7" s="51">
        <f>K7+O7+S7+W7+AA7+AE7+AI7</f>
        <v>20</v>
      </c>
      <c r="G7" s="52">
        <f>I7+M7+Q7+U7+Y7+AC7+AG7</f>
        <v>8</v>
      </c>
      <c r="H7" s="47"/>
      <c r="I7" s="41">
        <v>8</v>
      </c>
      <c r="J7" s="19">
        <f>IFERROR(RANK(I7,I$7:I$19,1),#REF!+1)</f>
        <v>1</v>
      </c>
      <c r="K7" s="19">
        <f t="shared" ref="K7:K16" si="1">$K$5+1-J7</f>
        <v>10</v>
      </c>
      <c r="L7" s="20"/>
      <c r="M7" s="41"/>
      <c r="N7" s="41">
        <v>1</v>
      </c>
      <c r="O7" s="19">
        <f>$O$5+1-N7</f>
        <v>10</v>
      </c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ht="34" x14ac:dyDescent="0.45">
      <c r="A8" s="50" t="s">
        <v>238</v>
      </c>
      <c r="B8" s="50" t="s">
        <v>245</v>
      </c>
      <c r="C8" s="50" t="s">
        <v>346</v>
      </c>
      <c r="D8" s="50" t="s">
        <v>256</v>
      </c>
      <c r="E8" s="50">
        <f t="shared" si="0"/>
        <v>2</v>
      </c>
      <c r="F8" s="51">
        <f t="shared" ref="F8:F14" si="2">K8+O8+S8+W8+AA8+AE8+AI8</f>
        <v>18</v>
      </c>
      <c r="G8" s="52">
        <f t="shared" ref="G8:G14" si="3">I8+M8+Q8+U8+Y8+AC8+AG8</f>
        <v>17</v>
      </c>
      <c r="H8" s="47"/>
      <c r="I8" s="41">
        <v>17</v>
      </c>
      <c r="J8" s="19">
        <f>IFERROR(RANK(I8,I$7:I$19,1),#REF!+1)</f>
        <v>2</v>
      </c>
      <c r="K8" s="19">
        <f t="shared" si="1"/>
        <v>9</v>
      </c>
      <c r="L8" s="20"/>
      <c r="M8" s="53"/>
      <c r="N8" s="53">
        <v>2</v>
      </c>
      <c r="O8" s="19">
        <f t="shared" ref="O8:O19" si="4">$O$5+1-N8</f>
        <v>9</v>
      </c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ht="34" x14ac:dyDescent="0.45">
      <c r="A9" s="42" t="s">
        <v>240</v>
      </c>
      <c r="B9" s="42" t="s">
        <v>245</v>
      </c>
      <c r="C9" s="42" t="s">
        <v>348</v>
      </c>
      <c r="D9" s="42" t="s">
        <v>252</v>
      </c>
      <c r="E9" s="42">
        <f t="shared" si="0"/>
        <v>3</v>
      </c>
      <c r="F9" s="45">
        <f>K9+O9+S9+W9+AA9+AE9+AI9</f>
        <v>16</v>
      </c>
      <c r="G9" s="46">
        <f>I9+M9+Q9+U9+Y9+AC9+AG9</f>
        <v>40</v>
      </c>
      <c r="H9" s="47"/>
      <c r="I9" s="41">
        <v>27</v>
      </c>
      <c r="J9" s="19">
        <f>IFERROR(RANK(I9,I$7:I$19,1),#REF!+1)</f>
        <v>4</v>
      </c>
      <c r="K9" s="19">
        <f>$K$5+1-J9</f>
        <v>7</v>
      </c>
      <c r="L9" s="20"/>
      <c r="M9" s="53">
        <v>13</v>
      </c>
      <c r="N9" s="53">
        <v>2</v>
      </c>
      <c r="O9" s="19">
        <f>$O$5+1-N9</f>
        <v>9</v>
      </c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ht="34" x14ac:dyDescent="0.45">
      <c r="A10" s="42" t="s">
        <v>241</v>
      </c>
      <c r="B10" s="42" t="s">
        <v>245</v>
      </c>
      <c r="C10" s="42" t="s">
        <v>349</v>
      </c>
      <c r="D10" s="42" t="s">
        <v>253</v>
      </c>
      <c r="E10" s="42">
        <f t="shared" si="0"/>
        <v>4</v>
      </c>
      <c r="F10" s="45">
        <f>K10+O10+S10+W10+AA10+AE10+AI10</f>
        <v>14</v>
      </c>
      <c r="G10" s="46">
        <f>I10+M10+Q10+U10+Y10+AC10+AG10</f>
        <v>43</v>
      </c>
      <c r="H10" s="47"/>
      <c r="I10" s="41">
        <v>29</v>
      </c>
      <c r="J10" s="19">
        <f>IFERROR(RANK(I10,I$7:I$19,1),#REF!+1)</f>
        <v>5</v>
      </c>
      <c r="K10" s="19">
        <f>$K$5+1-J10</f>
        <v>6</v>
      </c>
      <c r="L10" s="20"/>
      <c r="M10" s="53">
        <v>14</v>
      </c>
      <c r="N10" s="53">
        <v>3</v>
      </c>
      <c r="O10" s="19">
        <f>$O$5+1-N10</f>
        <v>8</v>
      </c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ht="34" x14ac:dyDescent="0.45">
      <c r="A11" s="42" t="s">
        <v>239</v>
      </c>
      <c r="B11" s="42" t="s">
        <v>245</v>
      </c>
      <c r="C11" s="42" t="s">
        <v>347</v>
      </c>
      <c r="D11" s="42" t="s">
        <v>251</v>
      </c>
      <c r="E11" s="42">
        <f t="shared" si="0"/>
        <v>5</v>
      </c>
      <c r="F11" s="45">
        <f t="shared" si="2"/>
        <v>14</v>
      </c>
      <c r="G11" s="46">
        <f t="shared" si="3"/>
        <v>54</v>
      </c>
      <c r="H11" s="47"/>
      <c r="I11" s="41">
        <v>21</v>
      </c>
      <c r="J11" s="19">
        <f>IFERROR(RANK(I11,I$7:I$19,1),#REF!+1)</f>
        <v>3</v>
      </c>
      <c r="K11" s="19">
        <f t="shared" si="1"/>
        <v>8</v>
      </c>
      <c r="L11" s="20"/>
      <c r="M11" s="41">
        <v>33</v>
      </c>
      <c r="N11" s="41">
        <v>5</v>
      </c>
      <c r="O11" s="19">
        <f t="shared" si="4"/>
        <v>6</v>
      </c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ht="34" x14ac:dyDescent="0.45">
      <c r="A12" s="42" t="s">
        <v>242</v>
      </c>
      <c r="B12" s="42" t="s">
        <v>245</v>
      </c>
      <c r="C12" s="42" t="s">
        <v>350</v>
      </c>
      <c r="D12" s="42" t="s">
        <v>254</v>
      </c>
      <c r="E12" s="42">
        <f t="shared" si="0"/>
        <v>6</v>
      </c>
      <c r="F12" s="45">
        <f t="shared" si="2"/>
        <v>12</v>
      </c>
      <c r="G12" s="46">
        <f t="shared" si="3"/>
        <v>60</v>
      </c>
      <c r="H12" s="47"/>
      <c r="I12" s="41">
        <v>33</v>
      </c>
      <c r="J12" s="19">
        <f>IFERROR(RANK(I12,I$7:I$19,1),#REF!+1)</f>
        <v>6</v>
      </c>
      <c r="K12" s="19">
        <f t="shared" si="1"/>
        <v>5</v>
      </c>
      <c r="L12" s="20"/>
      <c r="M12" s="53">
        <v>27</v>
      </c>
      <c r="N12" s="53">
        <v>4</v>
      </c>
      <c r="O12" s="19">
        <f t="shared" si="4"/>
        <v>7</v>
      </c>
      <c r="P12" s="14"/>
      <c r="Q12" s="4"/>
      <c r="R12" s="4"/>
      <c r="S12" s="4"/>
      <c r="T12" s="14"/>
      <c r="U12" s="4"/>
      <c r="V12" s="4"/>
      <c r="W12" s="4"/>
      <c r="X12" s="13"/>
      <c r="Y12" s="4"/>
      <c r="Z12" s="4"/>
      <c r="AA12" s="4"/>
      <c r="AB12" s="14"/>
      <c r="AC12" s="4"/>
      <c r="AD12" s="4"/>
      <c r="AE12" s="4"/>
      <c r="AF12" s="14"/>
      <c r="AG12" s="4"/>
      <c r="AH12" s="4"/>
      <c r="AI12" s="4"/>
      <c r="AJ12" s="14"/>
    </row>
    <row r="13" spans="1:36" s="5" customFormat="1" ht="34" x14ac:dyDescent="0.45">
      <c r="A13" s="42" t="s">
        <v>246</v>
      </c>
      <c r="B13" s="42" t="s">
        <v>248</v>
      </c>
      <c r="C13" s="42" t="s">
        <v>353</v>
      </c>
      <c r="D13" s="42" t="s">
        <v>258</v>
      </c>
      <c r="E13" s="42">
        <f t="shared" si="0"/>
        <v>7</v>
      </c>
      <c r="F13" s="45">
        <f>K13+O13+S13+W13+AA13+AE13+AI13</f>
        <v>7</v>
      </c>
      <c r="G13" s="46">
        <f>I13+M13+Q13+U13+Y13+AC13+AG13</f>
        <v>76</v>
      </c>
      <c r="H13" s="47"/>
      <c r="I13" s="41">
        <v>43</v>
      </c>
      <c r="J13" s="19">
        <f>IFERROR(RANK(I13,I$7:I$19,1),#REF!+1)</f>
        <v>9</v>
      </c>
      <c r="K13" s="44">
        <f>$K$5+1-J13</f>
        <v>2</v>
      </c>
      <c r="L13" s="20"/>
      <c r="M13" s="53">
        <v>33</v>
      </c>
      <c r="N13" s="53">
        <v>6</v>
      </c>
      <c r="O13" s="19">
        <f>$O$5+1-N13</f>
        <v>5</v>
      </c>
      <c r="P13" s="14"/>
      <c r="Q13" s="4"/>
      <c r="R13" s="4"/>
      <c r="S13" s="4"/>
      <c r="T13" s="14"/>
      <c r="U13" s="4"/>
      <c r="V13" s="4"/>
      <c r="W13" s="4"/>
      <c r="X13" s="13"/>
      <c r="Y13" s="4"/>
      <c r="Z13" s="4"/>
      <c r="AA13" s="4"/>
      <c r="AB13" s="14"/>
      <c r="AC13" s="4"/>
      <c r="AD13" s="4"/>
      <c r="AE13" s="4"/>
      <c r="AF13" s="14"/>
      <c r="AG13" s="4"/>
      <c r="AH13" s="4"/>
      <c r="AI13" s="4"/>
      <c r="AJ13" s="14"/>
    </row>
    <row r="14" spans="1:36" s="5" customFormat="1" ht="34" x14ac:dyDescent="0.45">
      <c r="A14" s="42" t="s">
        <v>244</v>
      </c>
      <c r="B14" s="42" t="s">
        <v>245</v>
      </c>
      <c r="C14" s="42" t="s">
        <v>351</v>
      </c>
      <c r="D14" s="42" t="s">
        <v>255</v>
      </c>
      <c r="E14" s="42">
        <f t="shared" si="0"/>
        <v>8</v>
      </c>
      <c r="F14" s="45">
        <f t="shared" si="2"/>
        <v>6</v>
      </c>
      <c r="G14" s="46">
        <f t="shared" si="3"/>
        <v>82</v>
      </c>
      <c r="H14" s="47"/>
      <c r="I14" s="41">
        <v>36</v>
      </c>
      <c r="J14" s="19">
        <f>IFERROR(RANK(I14,I$7:I$19,1),#REF!+1)</f>
        <v>7</v>
      </c>
      <c r="K14" s="19">
        <f t="shared" si="1"/>
        <v>4</v>
      </c>
      <c r="L14" s="20"/>
      <c r="M14" s="53">
        <v>46</v>
      </c>
      <c r="N14" s="53">
        <v>9</v>
      </c>
      <c r="O14" s="19">
        <f t="shared" si="4"/>
        <v>2</v>
      </c>
      <c r="P14" s="14"/>
      <c r="Q14" s="4"/>
      <c r="R14" s="4"/>
      <c r="S14" s="4"/>
      <c r="T14" s="14"/>
      <c r="U14" s="4"/>
      <c r="V14" s="4"/>
      <c r="W14" s="4"/>
      <c r="X14" s="13"/>
      <c r="Y14" s="4"/>
      <c r="Z14" s="4"/>
      <c r="AA14" s="4"/>
      <c r="AB14" s="14"/>
      <c r="AC14" s="4"/>
      <c r="AD14" s="4"/>
      <c r="AE14" s="4"/>
      <c r="AF14" s="14"/>
      <c r="AG14" s="4"/>
      <c r="AH14" s="4"/>
      <c r="AI14" s="4"/>
      <c r="AJ14" s="14"/>
    </row>
    <row r="15" spans="1:36" s="5" customFormat="1" ht="34" x14ac:dyDescent="0.45">
      <c r="A15" s="42" t="s">
        <v>481</v>
      </c>
      <c r="B15" s="42" t="s">
        <v>478</v>
      </c>
      <c r="C15" s="42" t="s">
        <v>549</v>
      </c>
      <c r="D15" s="42" t="s">
        <v>482</v>
      </c>
      <c r="E15" s="42">
        <f t="shared" si="0"/>
        <v>9</v>
      </c>
      <c r="F15" s="45">
        <f>K15+O15+S15+W15+AA15+AE15+AI15</f>
        <v>4</v>
      </c>
      <c r="G15" s="46">
        <f>I15+M15+Q15+U15+Y15+AC15+AG15</f>
        <v>38</v>
      </c>
      <c r="H15" s="47"/>
      <c r="I15" s="41"/>
      <c r="J15" s="19" t="s">
        <v>510</v>
      </c>
      <c r="K15" s="44"/>
      <c r="L15" s="20"/>
      <c r="M15" s="53">
        <v>38</v>
      </c>
      <c r="N15" s="53">
        <v>7</v>
      </c>
      <c r="O15" s="19">
        <f>$O$5+1-N15</f>
        <v>4</v>
      </c>
      <c r="P15" s="14"/>
      <c r="Q15" s="4"/>
      <c r="R15" s="4"/>
      <c r="S15" s="4"/>
      <c r="T15" s="14"/>
      <c r="U15" s="4"/>
      <c r="V15" s="4"/>
      <c r="W15" s="4"/>
      <c r="X15" s="13"/>
      <c r="Y15" s="4"/>
      <c r="Z15" s="4"/>
      <c r="AA15" s="4"/>
      <c r="AB15" s="14"/>
      <c r="AC15" s="4"/>
      <c r="AD15" s="4"/>
      <c r="AE15" s="4"/>
      <c r="AF15" s="14"/>
      <c r="AG15" s="4"/>
      <c r="AH15" s="4"/>
      <c r="AI15" s="4"/>
      <c r="AJ15" s="14"/>
    </row>
    <row r="16" spans="1:36" s="5" customFormat="1" ht="34" x14ac:dyDescent="0.45">
      <c r="A16" s="42" t="s">
        <v>243</v>
      </c>
      <c r="B16" s="42" t="s">
        <v>245</v>
      </c>
      <c r="C16" s="42" t="s">
        <v>352</v>
      </c>
      <c r="D16" s="42" t="s">
        <v>257</v>
      </c>
      <c r="E16" s="42">
        <f t="shared" si="0"/>
        <v>10</v>
      </c>
      <c r="F16" s="45">
        <f>K16+O16+S16+W16+AA16+AE16+AI16</f>
        <v>4</v>
      </c>
      <c r="G16" s="46">
        <f>I16+M16+Q16+U16+Y16+AC16+AG16</f>
        <v>86</v>
      </c>
      <c r="H16" s="47"/>
      <c r="I16" s="41">
        <v>37</v>
      </c>
      <c r="J16" s="19">
        <f>IFERROR(RANK(I16,I$7:I$19,1),#REF!+1)</f>
        <v>8</v>
      </c>
      <c r="K16" s="19">
        <f t="shared" si="1"/>
        <v>3</v>
      </c>
      <c r="L16" s="20"/>
      <c r="M16" s="53">
        <v>49</v>
      </c>
      <c r="N16" s="53">
        <v>10</v>
      </c>
      <c r="O16" s="19">
        <f t="shared" si="4"/>
        <v>1</v>
      </c>
      <c r="P16" s="14"/>
      <c r="Q16" s="4"/>
      <c r="R16" s="4"/>
      <c r="S16" s="4"/>
      <c r="T16" s="14"/>
      <c r="U16" s="4"/>
      <c r="V16" s="4"/>
      <c r="W16" s="4"/>
      <c r="X16" s="13"/>
      <c r="Y16" s="4"/>
      <c r="Z16" s="4"/>
      <c r="AA16" s="4"/>
      <c r="AB16" s="14"/>
      <c r="AC16" s="4"/>
      <c r="AD16" s="4"/>
      <c r="AE16" s="4"/>
      <c r="AF16" s="14"/>
      <c r="AG16" s="4"/>
      <c r="AH16" s="4"/>
      <c r="AI16" s="4"/>
      <c r="AJ16" s="14"/>
    </row>
    <row r="17" spans="1:36" s="5" customFormat="1" ht="34" x14ac:dyDescent="0.45">
      <c r="A17" s="42" t="s">
        <v>483</v>
      </c>
      <c r="B17" s="42" t="s">
        <v>485</v>
      </c>
      <c r="C17" s="42" t="s">
        <v>550</v>
      </c>
      <c r="D17" s="42" t="s">
        <v>484</v>
      </c>
      <c r="E17" s="42">
        <f t="shared" si="0"/>
        <v>11</v>
      </c>
      <c r="F17" s="45">
        <f t="shared" ref="F17:F19" si="5">K17+O17+S17+W17+AA17+AE17+AI17</f>
        <v>3</v>
      </c>
      <c r="G17" s="46">
        <f t="shared" ref="G17:G19" si="6">I17+M17+Q17+U17+Y17+AC17+AG17</f>
        <v>41</v>
      </c>
      <c r="H17" s="47"/>
      <c r="I17" s="41"/>
      <c r="J17" s="19" t="s">
        <v>510</v>
      </c>
      <c r="K17" s="44"/>
      <c r="L17" s="20"/>
      <c r="M17" s="53">
        <v>41</v>
      </c>
      <c r="N17" s="53">
        <v>8</v>
      </c>
      <c r="O17" s="19">
        <f t="shared" si="4"/>
        <v>3</v>
      </c>
      <c r="P17" s="14"/>
      <c r="Q17" s="4"/>
      <c r="R17" s="4"/>
      <c r="S17" s="4"/>
      <c r="T17" s="14"/>
      <c r="U17" s="4"/>
      <c r="V17" s="4"/>
      <c r="W17" s="4"/>
      <c r="X17" s="13"/>
      <c r="Y17" s="4"/>
      <c r="Z17" s="4"/>
      <c r="AA17" s="4"/>
      <c r="AB17" s="14"/>
      <c r="AC17" s="4"/>
      <c r="AD17" s="4"/>
      <c r="AE17" s="4"/>
      <c r="AF17" s="14"/>
      <c r="AG17" s="4"/>
      <c r="AH17" s="4"/>
      <c r="AI17" s="4"/>
      <c r="AJ17" s="14"/>
    </row>
    <row r="18" spans="1:36" s="5" customFormat="1" ht="34" x14ac:dyDescent="0.45">
      <c r="A18" s="71" t="s">
        <v>247</v>
      </c>
      <c r="B18" s="71" t="s">
        <v>249</v>
      </c>
      <c r="C18" s="71" t="s">
        <v>354</v>
      </c>
      <c r="D18" s="71" t="s">
        <v>259</v>
      </c>
      <c r="E18" s="42">
        <f t="shared" si="0"/>
        <v>12</v>
      </c>
      <c r="F18" s="45">
        <f>K18+O18+S18+W18+AA18+AE18+AI18</f>
        <v>1</v>
      </c>
      <c r="G18" s="46">
        <f>I18+M18+Q18+U18+Y18+AC18+AG18</f>
        <v>56</v>
      </c>
      <c r="H18" s="47"/>
      <c r="I18" s="41">
        <v>56</v>
      </c>
      <c r="J18" s="19">
        <f>IFERROR(RANK(I18,I$7:I$19,1),#REF!+1)</f>
        <v>10</v>
      </c>
      <c r="K18" s="19">
        <f>$K$5+1-J18</f>
        <v>1</v>
      </c>
      <c r="L18" s="20"/>
      <c r="M18" s="53"/>
      <c r="N18" s="53" t="s">
        <v>514</v>
      </c>
      <c r="O18" s="19"/>
      <c r="P18" s="14"/>
      <c r="Q18" s="4"/>
      <c r="R18" s="4"/>
      <c r="S18" s="4"/>
      <c r="T18" s="14"/>
      <c r="U18" s="4"/>
      <c r="V18" s="4"/>
      <c r="W18" s="4"/>
      <c r="X18" s="13"/>
      <c r="Y18" s="4"/>
      <c r="Z18" s="4"/>
      <c r="AA18" s="4"/>
      <c r="AB18" s="14"/>
      <c r="AC18" s="4"/>
      <c r="AD18" s="4"/>
      <c r="AE18" s="4"/>
      <c r="AF18" s="14"/>
      <c r="AG18" s="4"/>
      <c r="AH18" s="4"/>
      <c r="AI18" s="4"/>
      <c r="AJ18" s="14"/>
    </row>
    <row r="19" spans="1:36" s="5" customFormat="1" ht="34" x14ac:dyDescent="0.45">
      <c r="A19" s="42" t="s">
        <v>486</v>
      </c>
      <c r="B19" s="42" t="s">
        <v>478</v>
      </c>
      <c r="C19" s="42" t="s">
        <v>551</v>
      </c>
      <c r="D19" s="42" t="s">
        <v>487</v>
      </c>
      <c r="E19" s="42">
        <f t="shared" si="0"/>
        <v>13</v>
      </c>
      <c r="F19" s="45">
        <f t="shared" si="5"/>
        <v>0</v>
      </c>
      <c r="G19" s="46">
        <f t="shared" si="6"/>
        <v>55</v>
      </c>
      <c r="H19" s="47"/>
      <c r="I19" s="41"/>
      <c r="J19" s="19" t="s">
        <v>510</v>
      </c>
      <c r="K19" s="44"/>
      <c r="L19" s="20"/>
      <c r="M19" s="53">
        <v>55</v>
      </c>
      <c r="N19" s="53">
        <v>11</v>
      </c>
      <c r="O19" s="19">
        <f t="shared" si="4"/>
        <v>0</v>
      </c>
      <c r="P19" s="14"/>
      <c r="Q19" s="4"/>
      <c r="R19" s="4"/>
      <c r="S19" s="4"/>
      <c r="T19" s="14"/>
      <c r="U19" s="4"/>
      <c r="V19" s="4"/>
      <c r="W19" s="4"/>
      <c r="X19" s="13"/>
      <c r="Y19" s="4"/>
      <c r="Z19" s="4"/>
      <c r="AA19" s="4"/>
      <c r="AB19" s="14"/>
      <c r="AC19" s="4"/>
      <c r="AD19" s="4"/>
      <c r="AE19" s="4"/>
      <c r="AF19" s="14"/>
      <c r="AG19" s="4"/>
      <c r="AH19" s="4"/>
      <c r="AI19" s="4"/>
      <c r="AJ19" s="14"/>
    </row>
    <row r="20" spans="1:36" s="5" customFormat="1" x14ac:dyDescent="0.45">
      <c r="A20" s="1"/>
      <c r="B20" s="1"/>
      <c r="C20" s="1"/>
      <c r="D20" s="1"/>
      <c r="E20" s="1"/>
      <c r="F20" s="1"/>
      <c r="G20" s="1"/>
      <c r="H20" s="7"/>
      <c r="I20" s="56"/>
      <c r="J20" s="3"/>
      <c r="K20" s="3"/>
      <c r="L20" s="10"/>
      <c r="M20" s="3"/>
      <c r="N20" s="3"/>
      <c r="O20" s="3"/>
      <c r="P20" s="10"/>
      <c r="Q20" s="3"/>
      <c r="R20" s="3"/>
      <c r="S20" s="3"/>
      <c r="T20" s="10"/>
      <c r="U20" s="3"/>
      <c r="V20" s="3"/>
      <c r="W20" s="3"/>
      <c r="X20" s="7"/>
      <c r="Y20" s="56"/>
      <c r="Z20" s="3"/>
      <c r="AA20" s="3"/>
      <c r="AB20" s="10"/>
      <c r="AC20" s="3"/>
      <c r="AD20" s="3"/>
      <c r="AE20" s="3"/>
      <c r="AF20" s="10"/>
      <c r="AG20" s="3"/>
      <c r="AH20" s="3"/>
      <c r="AI20" s="3"/>
      <c r="AJ20" s="14"/>
    </row>
    <row r="21" spans="1:36" s="5" customFormat="1" x14ac:dyDescent="0.45">
      <c r="A21" s="1"/>
      <c r="B21" s="1"/>
      <c r="C21" s="1"/>
      <c r="D21" s="1"/>
      <c r="E21" s="1"/>
      <c r="F21" s="1"/>
      <c r="G21" s="1"/>
      <c r="H21" s="7"/>
      <c r="I21" s="56"/>
      <c r="J21" s="3"/>
      <c r="K21" s="3"/>
      <c r="L21" s="10"/>
      <c r="M21" s="3"/>
      <c r="N21" s="3"/>
      <c r="O21" s="3"/>
      <c r="P21" s="10"/>
      <c r="Q21" s="3"/>
      <c r="R21" s="3"/>
      <c r="S21" s="3"/>
      <c r="T21" s="10"/>
      <c r="U21" s="3"/>
      <c r="V21" s="3"/>
      <c r="W21" s="3"/>
      <c r="X21" s="7"/>
      <c r="Y21" s="56"/>
      <c r="Z21" s="3"/>
      <c r="AA21" s="3"/>
      <c r="AB21" s="10"/>
      <c r="AC21" s="3"/>
      <c r="AD21" s="3"/>
      <c r="AE21" s="3"/>
      <c r="AF21" s="10"/>
      <c r="AG21" s="3"/>
      <c r="AH21" s="3"/>
      <c r="AI21" s="3"/>
      <c r="AJ21" s="14"/>
    </row>
    <row r="22" spans="1:36" s="5" customFormat="1" x14ac:dyDescent="0.45">
      <c r="A22" s="1"/>
      <c r="B22" s="1"/>
      <c r="C22" s="1"/>
      <c r="D22" s="1"/>
      <c r="E22" s="1"/>
      <c r="F22" s="1"/>
      <c r="G22" s="1"/>
      <c r="H22" s="7"/>
      <c r="I22" s="56"/>
      <c r="J22" s="3"/>
      <c r="K22" s="3"/>
      <c r="L22" s="10"/>
      <c r="M22" s="3"/>
      <c r="N22" s="3"/>
      <c r="O22" s="3"/>
      <c r="P22" s="10"/>
      <c r="Q22" s="3"/>
      <c r="R22" s="3"/>
      <c r="S22" s="3"/>
      <c r="T22" s="10"/>
      <c r="U22" s="3"/>
      <c r="V22" s="3"/>
      <c r="W22" s="3"/>
      <c r="X22" s="7"/>
      <c r="Y22" s="56"/>
      <c r="Z22" s="3"/>
      <c r="AA22" s="3"/>
      <c r="AB22" s="10"/>
      <c r="AC22" s="3"/>
      <c r="AD22" s="3"/>
      <c r="AE22" s="3"/>
      <c r="AF22" s="10"/>
      <c r="AG22" s="3"/>
      <c r="AH22" s="3"/>
      <c r="AI22" s="3"/>
      <c r="AJ22" s="14"/>
    </row>
    <row r="23" spans="1:36" s="5" customFormat="1" x14ac:dyDescent="0.45">
      <c r="A23" s="1"/>
      <c r="B23" s="1"/>
      <c r="C23" s="1"/>
      <c r="D23" s="1"/>
      <c r="E23" s="1"/>
      <c r="F23" s="1"/>
      <c r="G23" s="1"/>
      <c r="H23" s="7"/>
      <c r="I23" s="56"/>
      <c r="J23" s="3"/>
      <c r="K23" s="3"/>
      <c r="L23" s="10"/>
      <c r="M23" s="3"/>
      <c r="N23" s="3"/>
      <c r="O23" s="3"/>
      <c r="P23" s="10"/>
      <c r="Q23" s="3"/>
      <c r="R23" s="3"/>
      <c r="S23" s="3"/>
      <c r="T23" s="10"/>
      <c r="U23" s="3"/>
      <c r="V23" s="3"/>
      <c r="W23" s="3"/>
      <c r="X23" s="7"/>
      <c r="Y23" s="56"/>
      <c r="Z23" s="3"/>
      <c r="AA23" s="3"/>
      <c r="AB23" s="10"/>
      <c r="AC23" s="3"/>
      <c r="AD23" s="3"/>
      <c r="AE23" s="3"/>
      <c r="AF23" s="10"/>
      <c r="AG23" s="3"/>
      <c r="AH23" s="3"/>
      <c r="AI23" s="3"/>
      <c r="AJ23" s="14"/>
    </row>
    <row r="24" spans="1:36" s="5" customFormat="1" x14ac:dyDescent="0.45">
      <c r="A24" s="1"/>
      <c r="B24" s="1"/>
      <c r="C24" s="1"/>
      <c r="D24" s="1"/>
      <c r="E24" s="1"/>
      <c r="F24" s="1"/>
      <c r="G24" s="1"/>
      <c r="H24" s="7"/>
      <c r="I24" s="56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56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6" s="5" customFormat="1" x14ac:dyDescent="0.45">
      <c r="A25" s="1"/>
      <c r="B25" s="1"/>
      <c r="C25" s="1"/>
      <c r="D25" s="1"/>
      <c r="E25" s="1"/>
      <c r="F25" s="1"/>
      <c r="G25" s="1"/>
      <c r="H25" s="7"/>
      <c r="I25" s="56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56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6" s="5" customFormat="1" x14ac:dyDescent="0.45">
      <c r="A26" s="1"/>
      <c r="B26" s="1"/>
      <c r="C26" s="1"/>
      <c r="D26" s="1"/>
      <c r="E26" s="1"/>
      <c r="F26" s="1"/>
      <c r="G26" s="1"/>
      <c r="H26" s="7"/>
      <c r="I26" s="56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56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6" s="5" customFormat="1" x14ac:dyDescent="0.45">
      <c r="A27" s="1"/>
      <c r="B27" s="1"/>
      <c r="C27" s="1"/>
      <c r="D27" s="1"/>
      <c r="E27" s="1"/>
      <c r="F27" s="1"/>
      <c r="G27" s="1"/>
      <c r="H27" s="7"/>
      <c r="I27" s="56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56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6" s="5" customFormat="1" x14ac:dyDescent="0.45">
      <c r="A28" s="1"/>
      <c r="B28" s="1"/>
      <c r="C28" s="1"/>
      <c r="D28" s="1"/>
      <c r="E28" s="1"/>
      <c r="F28" s="1"/>
      <c r="G28" s="1"/>
      <c r="H28" s="7"/>
      <c r="I28" s="56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56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6" s="5" customFormat="1" x14ac:dyDescent="0.45">
      <c r="A29" s="1"/>
      <c r="B29" s="1"/>
      <c r="C29" s="1"/>
      <c r="D29" s="1"/>
      <c r="E29" s="1"/>
      <c r="F29" s="1"/>
      <c r="G29" s="1"/>
      <c r="H29" s="7"/>
      <c r="I29" s="56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56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6" s="5" customFormat="1" x14ac:dyDescent="0.45">
      <c r="A30" s="1"/>
      <c r="B30" s="1"/>
      <c r="C30" s="1"/>
      <c r="D30" s="1"/>
      <c r="E30" s="1"/>
      <c r="F30" s="1"/>
      <c r="G30" s="1"/>
      <c r="H30" s="7"/>
      <c r="I30" s="56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56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56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56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x14ac:dyDescent="0.45">
      <c r="A32" s="1"/>
      <c r="B32" s="1"/>
      <c r="C32" s="1"/>
      <c r="D32" s="1"/>
      <c r="E32" s="1"/>
      <c r="F32" s="1"/>
      <c r="G32" s="1"/>
      <c r="H32" s="7"/>
      <c r="I32" s="56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56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56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56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56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56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56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56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56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56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56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56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56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56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56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56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56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56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56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56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56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56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56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56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56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56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56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56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56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56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56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56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56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56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56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56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56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56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56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56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56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56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56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56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56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56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56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56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56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56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56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56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56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56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56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56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56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56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56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56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56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56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56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56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56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56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56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56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56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56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56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56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56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56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56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56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56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56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56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56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56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56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56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56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56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56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56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56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56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56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56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56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56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56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56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56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56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56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56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56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56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56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56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56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56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56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56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56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56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56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56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56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56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56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56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56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56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56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56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56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56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56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56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56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56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56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56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56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56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56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56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56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56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56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56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56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56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56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56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56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56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56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56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56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56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56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56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56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56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56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56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56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56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56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</sheetData>
  <sheetProtection selectLockedCells="1" selectUnlockedCells="1"/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5"/>
  <sheetViews>
    <sheetView zoomScale="55" zoomScaleNormal="55" zoomScaleSheetLayoutView="85" workbookViewId="0">
      <pane ySplit="6" topLeftCell="A22" activePane="bottomLeft" state="frozen"/>
      <selection pane="bottomLeft" activeCell="D41" sqref="D41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24.582031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110</v>
      </c>
      <c r="B1" s="6"/>
    </row>
    <row r="2" spans="1:36" ht="25.5" x14ac:dyDescent="0.45">
      <c r="A2" s="6" t="s">
        <v>261</v>
      </c>
      <c r="B2" s="6"/>
      <c r="C2" s="6"/>
    </row>
    <row r="3" spans="1:36" x14ac:dyDescent="0.45">
      <c r="A3" s="55" t="s">
        <v>408</v>
      </c>
      <c r="C3" s="30">
        <v>42101</v>
      </c>
    </row>
    <row r="4" spans="1:36" s="5" customFormat="1" ht="17.5" customHeight="1" x14ac:dyDescent="0.45">
      <c r="A4" s="81" t="s">
        <v>0</v>
      </c>
      <c r="B4" s="89" t="s">
        <v>115</v>
      </c>
      <c r="C4" s="81" t="s">
        <v>104</v>
      </c>
      <c r="D4" s="81" t="s">
        <v>1</v>
      </c>
      <c r="E4" s="82" t="s">
        <v>111</v>
      </c>
      <c r="F4" s="85" t="s">
        <v>113</v>
      </c>
      <c r="G4" s="88" t="s">
        <v>112</v>
      </c>
      <c r="H4" s="9"/>
      <c r="I4" s="80" t="s">
        <v>22</v>
      </c>
      <c r="J4" s="80"/>
      <c r="K4" s="80"/>
      <c r="L4" s="11"/>
      <c r="M4" s="79" t="s">
        <v>463</v>
      </c>
      <c r="N4" s="79"/>
      <c r="O4" s="79"/>
      <c r="P4" s="8"/>
      <c r="Q4" s="79" t="s">
        <v>492</v>
      </c>
      <c r="R4" s="79"/>
      <c r="S4" s="79"/>
      <c r="T4" s="8"/>
      <c r="U4" s="79"/>
      <c r="V4" s="79"/>
      <c r="W4" s="79"/>
      <c r="X4" s="9"/>
      <c r="Y4" s="80"/>
      <c r="Z4" s="80"/>
      <c r="AA4" s="80"/>
      <c r="AB4" s="11"/>
      <c r="AC4" s="79"/>
      <c r="AD4" s="79"/>
      <c r="AE4" s="79"/>
      <c r="AF4" s="8"/>
      <c r="AG4" s="79"/>
      <c r="AH4" s="79"/>
      <c r="AI4" s="79"/>
      <c r="AJ4" s="8"/>
    </row>
    <row r="5" spans="1:36" s="5" customFormat="1" ht="17.5" customHeight="1" x14ac:dyDescent="0.45">
      <c r="A5" s="81"/>
      <c r="B5" s="83"/>
      <c r="C5" s="81"/>
      <c r="D5" s="81"/>
      <c r="E5" s="83"/>
      <c r="F5" s="86"/>
      <c r="G5" s="81"/>
      <c r="H5" s="9"/>
      <c r="I5" s="80" t="s">
        <v>114</v>
      </c>
      <c r="J5" s="80"/>
      <c r="K5" s="32">
        <v>30</v>
      </c>
      <c r="L5" s="11"/>
      <c r="M5" s="80" t="s">
        <v>114</v>
      </c>
      <c r="N5" s="80"/>
      <c r="O5" s="32">
        <v>36</v>
      </c>
      <c r="P5" s="8"/>
      <c r="Q5" s="80" t="s">
        <v>114</v>
      </c>
      <c r="R5" s="80"/>
      <c r="S5" s="32"/>
      <c r="T5" s="8"/>
      <c r="U5" s="80" t="s">
        <v>114</v>
      </c>
      <c r="V5" s="80"/>
      <c r="W5" s="32"/>
      <c r="X5" s="9"/>
      <c r="Y5" s="80" t="s">
        <v>114</v>
      </c>
      <c r="Z5" s="80"/>
      <c r="AA5" s="32"/>
      <c r="AB5" s="11"/>
      <c r="AC5" s="80" t="s">
        <v>114</v>
      </c>
      <c r="AD5" s="80"/>
      <c r="AE5" s="32"/>
      <c r="AF5" s="8"/>
      <c r="AG5" s="80" t="s">
        <v>114</v>
      </c>
      <c r="AH5" s="80"/>
      <c r="AI5" s="32"/>
      <c r="AJ5" s="8"/>
    </row>
    <row r="6" spans="1:36" s="5" customFormat="1" x14ac:dyDescent="0.45">
      <c r="A6" s="81"/>
      <c r="B6" s="84"/>
      <c r="C6" s="81"/>
      <c r="D6" s="81"/>
      <c r="E6" s="84"/>
      <c r="F6" s="87"/>
      <c r="G6" s="81"/>
      <c r="H6" s="9"/>
      <c r="I6" s="33" t="s">
        <v>106</v>
      </c>
      <c r="J6" s="33" t="s">
        <v>23</v>
      </c>
      <c r="K6" s="33" t="s">
        <v>24</v>
      </c>
      <c r="L6" s="12"/>
      <c r="M6" s="33" t="s">
        <v>106</v>
      </c>
      <c r="N6" s="33" t="s">
        <v>23</v>
      </c>
      <c r="O6" s="33" t="s">
        <v>24</v>
      </c>
      <c r="P6" s="12"/>
      <c r="Q6" s="33" t="s">
        <v>106</v>
      </c>
      <c r="R6" s="33" t="s">
        <v>23</v>
      </c>
      <c r="S6" s="33" t="s">
        <v>24</v>
      </c>
      <c r="T6" s="12"/>
      <c r="U6" s="33" t="s">
        <v>106</v>
      </c>
      <c r="V6" s="33" t="s">
        <v>23</v>
      </c>
      <c r="W6" s="33" t="s">
        <v>24</v>
      </c>
      <c r="X6" s="9"/>
      <c r="Y6" s="33" t="s">
        <v>106</v>
      </c>
      <c r="Z6" s="33" t="s">
        <v>23</v>
      </c>
      <c r="AA6" s="33" t="s">
        <v>24</v>
      </c>
      <c r="AB6" s="12"/>
      <c r="AC6" s="33" t="s">
        <v>106</v>
      </c>
      <c r="AD6" s="33" t="s">
        <v>23</v>
      </c>
      <c r="AE6" s="33" t="s">
        <v>24</v>
      </c>
      <c r="AF6" s="12"/>
      <c r="AG6" s="33" t="s">
        <v>106</v>
      </c>
      <c r="AH6" s="33" t="s">
        <v>23</v>
      </c>
      <c r="AI6" s="33" t="s">
        <v>24</v>
      </c>
      <c r="AJ6" s="12"/>
    </row>
    <row r="7" spans="1:36" s="5" customFormat="1" x14ac:dyDescent="0.45">
      <c r="A7" s="28" t="s">
        <v>262</v>
      </c>
      <c r="B7" s="28" t="s">
        <v>116</v>
      </c>
      <c r="C7" s="28" t="s">
        <v>356</v>
      </c>
      <c r="D7" s="28" t="s">
        <v>307</v>
      </c>
      <c r="E7" s="28">
        <f t="shared" ref="E7:E45" si="0">RANK(F7,$F$7:$F$45)+SUMPRODUCT(($F$7:$F$45=F7)*($G$7:$G$45&lt;G7))</f>
        <v>1</v>
      </c>
      <c r="F7" s="29">
        <f t="shared" ref="F7:F45" si="1">K7+O7+S7+W7+AA7+AE7+AI7</f>
        <v>65</v>
      </c>
      <c r="G7" s="31">
        <f t="shared" ref="G7:G45" si="2">I7+M7+Q7+U7+Y7+AC7+AG7</f>
        <v>20</v>
      </c>
      <c r="H7" s="24"/>
      <c r="I7" s="23">
        <v>9</v>
      </c>
      <c r="J7" s="19">
        <f>IFERROR(RANK(I7,I$7:I$45,1),#REF!+1)</f>
        <v>1</v>
      </c>
      <c r="K7" s="19">
        <f t="shared" ref="K7:K24" si="3">$K$5+1-J7</f>
        <v>30</v>
      </c>
      <c r="L7" s="20"/>
      <c r="M7" s="23">
        <v>11</v>
      </c>
      <c r="N7" s="23">
        <v>2</v>
      </c>
      <c r="O7" s="57">
        <f t="shared" ref="O7:O22" si="4">$O$5+1-N7</f>
        <v>35</v>
      </c>
      <c r="P7" s="14"/>
      <c r="Q7" s="4"/>
      <c r="R7" s="4"/>
      <c r="S7" s="49"/>
      <c r="T7" s="14"/>
      <c r="U7" s="4"/>
      <c r="V7" s="4"/>
      <c r="W7" s="49"/>
      <c r="X7" s="13"/>
      <c r="Y7" s="4"/>
      <c r="Z7" s="4"/>
      <c r="AA7" s="49"/>
      <c r="AB7" s="14"/>
      <c r="AC7" s="4"/>
      <c r="AD7" s="4"/>
      <c r="AE7" s="49"/>
      <c r="AF7" s="14"/>
      <c r="AG7" s="4"/>
      <c r="AH7" s="4"/>
      <c r="AI7" s="49"/>
      <c r="AJ7" s="14"/>
    </row>
    <row r="8" spans="1:36" s="5" customFormat="1" ht="17.5" customHeight="1" x14ac:dyDescent="0.45">
      <c r="A8" s="50" t="s">
        <v>264</v>
      </c>
      <c r="B8" s="50" t="s">
        <v>116</v>
      </c>
      <c r="C8" s="50" t="s">
        <v>405</v>
      </c>
      <c r="D8" s="50" t="s">
        <v>407</v>
      </c>
      <c r="E8" s="28">
        <f t="shared" si="0"/>
        <v>2</v>
      </c>
      <c r="F8" s="51">
        <f t="shared" si="1"/>
        <v>64</v>
      </c>
      <c r="G8" s="52">
        <f t="shared" si="2"/>
        <v>34</v>
      </c>
      <c r="H8" s="47"/>
      <c r="I8" s="41">
        <v>25</v>
      </c>
      <c r="J8" s="19">
        <f>IFERROR(RANK(I8,I$7:I$45,1),#REF!+1)</f>
        <v>3</v>
      </c>
      <c r="K8" s="19">
        <f t="shared" si="3"/>
        <v>28</v>
      </c>
      <c r="L8" s="20"/>
      <c r="M8" s="23">
        <v>9</v>
      </c>
      <c r="N8" s="23">
        <v>1</v>
      </c>
      <c r="O8" s="57">
        <f t="shared" si="4"/>
        <v>36</v>
      </c>
      <c r="P8" s="14"/>
      <c r="Q8" s="4"/>
      <c r="R8" s="4"/>
      <c r="S8" s="49"/>
      <c r="T8" s="14"/>
      <c r="U8" s="4"/>
      <c r="V8" s="4"/>
      <c r="W8" s="49"/>
      <c r="X8" s="13"/>
      <c r="Y8" s="4"/>
      <c r="Z8" s="4"/>
      <c r="AA8" s="49"/>
      <c r="AB8" s="14"/>
      <c r="AC8" s="4"/>
      <c r="AD8" s="4"/>
      <c r="AE8" s="49"/>
      <c r="AF8" s="14"/>
      <c r="AG8" s="4"/>
      <c r="AH8" s="4"/>
      <c r="AI8" s="49"/>
      <c r="AJ8" s="14"/>
    </row>
    <row r="9" spans="1:36" s="5" customFormat="1" x14ac:dyDescent="0.45">
      <c r="A9" s="28" t="s">
        <v>263</v>
      </c>
      <c r="B9" s="28" t="s">
        <v>174</v>
      </c>
      <c r="C9" s="28" t="s">
        <v>357</v>
      </c>
      <c r="D9" s="28" t="s">
        <v>306</v>
      </c>
      <c r="E9" s="28">
        <f t="shared" si="0"/>
        <v>3</v>
      </c>
      <c r="F9" s="29">
        <f t="shared" si="1"/>
        <v>63</v>
      </c>
      <c r="G9" s="31">
        <f t="shared" si="2"/>
        <v>43</v>
      </c>
      <c r="H9" s="24"/>
      <c r="I9" s="23">
        <v>23</v>
      </c>
      <c r="J9" s="19">
        <f>IFERROR(RANK(I9,I$7:I$45,1),#REF!+1)</f>
        <v>2</v>
      </c>
      <c r="K9" s="19">
        <f t="shared" si="3"/>
        <v>29</v>
      </c>
      <c r="L9" s="20"/>
      <c r="M9" s="18">
        <v>20</v>
      </c>
      <c r="N9" s="18">
        <v>3</v>
      </c>
      <c r="O9" s="57">
        <f t="shared" si="4"/>
        <v>34</v>
      </c>
      <c r="P9" s="14"/>
      <c r="Q9" s="4"/>
      <c r="R9" s="4"/>
      <c r="S9" s="49"/>
      <c r="T9" s="14"/>
      <c r="U9" s="4"/>
      <c r="V9" s="4"/>
      <c r="W9" s="49"/>
      <c r="X9" s="13"/>
      <c r="Y9" s="4"/>
      <c r="Z9" s="4"/>
      <c r="AA9" s="49"/>
      <c r="AB9" s="14"/>
      <c r="AC9" s="4"/>
      <c r="AD9" s="4"/>
      <c r="AE9" s="49"/>
      <c r="AF9" s="14"/>
      <c r="AG9" s="4"/>
      <c r="AH9" s="4"/>
      <c r="AI9" s="49"/>
      <c r="AJ9" s="14"/>
    </row>
    <row r="10" spans="1:36" s="5" customFormat="1" x14ac:dyDescent="0.45">
      <c r="A10" s="17" t="s">
        <v>265</v>
      </c>
      <c r="B10" s="17" t="s">
        <v>116</v>
      </c>
      <c r="C10" s="17" t="s">
        <v>358</v>
      </c>
      <c r="D10" s="17" t="s">
        <v>305</v>
      </c>
      <c r="E10" s="17">
        <f t="shared" si="0"/>
        <v>4</v>
      </c>
      <c r="F10" s="25">
        <f t="shared" si="1"/>
        <v>60</v>
      </c>
      <c r="G10" s="27">
        <f t="shared" si="2"/>
        <v>50</v>
      </c>
      <c r="H10" s="24"/>
      <c r="I10" s="23">
        <v>26</v>
      </c>
      <c r="J10" s="19">
        <f>IFERROR(RANK(I10,I$7:I$45,1),#REF!+1)</f>
        <v>4</v>
      </c>
      <c r="K10" s="19">
        <f t="shared" si="3"/>
        <v>27</v>
      </c>
      <c r="L10" s="20"/>
      <c r="M10" s="18">
        <v>24</v>
      </c>
      <c r="N10" s="23">
        <v>4</v>
      </c>
      <c r="O10" s="57">
        <f t="shared" si="4"/>
        <v>33</v>
      </c>
      <c r="P10" s="14"/>
      <c r="Q10" s="4"/>
      <c r="R10" s="4"/>
      <c r="S10" s="49"/>
      <c r="T10" s="14"/>
      <c r="U10" s="4"/>
      <c r="V10" s="4"/>
      <c r="W10" s="49"/>
      <c r="X10" s="13"/>
      <c r="Y10" s="4"/>
      <c r="Z10" s="4"/>
      <c r="AA10" s="49"/>
      <c r="AB10" s="14"/>
      <c r="AC10" s="4"/>
      <c r="AD10" s="4"/>
      <c r="AE10" s="49"/>
      <c r="AF10" s="14"/>
      <c r="AG10" s="4"/>
      <c r="AH10" s="4"/>
      <c r="AI10" s="49"/>
      <c r="AJ10" s="14"/>
    </row>
    <row r="11" spans="1:36" s="5" customFormat="1" x14ac:dyDescent="0.45">
      <c r="A11" s="17" t="s">
        <v>267</v>
      </c>
      <c r="B11" s="17" t="s">
        <v>116</v>
      </c>
      <c r="C11" s="17" t="s">
        <v>360</v>
      </c>
      <c r="D11" s="17" t="s">
        <v>303</v>
      </c>
      <c r="E11" s="17">
        <f t="shared" si="0"/>
        <v>5</v>
      </c>
      <c r="F11" s="25">
        <f t="shared" si="1"/>
        <v>57</v>
      </c>
      <c r="G11" s="27">
        <f t="shared" si="2"/>
        <v>63</v>
      </c>
      <c r="H11" s="24"/>
      <c r="I11" s="23">
        <v>35</v>
      </c>
      <c r="J11" s="19">
        <v>6</v>
      </c>
      <c r="K11" s="19">
        <f t="shared" si="3"/>
        <v>25</v>
      </c>
      <c r="L11" s="20"/>
      <c r="M11" s="18">
        <v>28</v>
      </c>
      <c r="N11" s="23">
        <v>5</v>
      </c>
      <c r="O11" s="57">
        <f t="shared" si="4"/>
        <v>32</v>
      </c>
      <c r="P11" s="14"/>
      <c r="Q11" s="4"/>
      <c r="R11" s="4"/>
      <c r="S11" s="49"/>
      <c r="T11" s="14"/>
      <c r="U11" s="4"/>
      <c r="V11" s="4"/>
      <c r="W11" s="49"/>
      <c r="X11" s="13"/>
      <c r="Y11" s="4"/>
      <c r="Z11" s="4"/>
      <c r="AA11" s="49"/>
      <c r="AB11" s="14"/>
      <c r="AC11" s="4"/>
      <c r="AD11" s="4"/>
      <c r="AE11" s="49"/>
      <c r="AF11" s="14"/>
      <c r="AG11" s="4"/>
      <c r="AH11" s="4"/>
      <c r="AI11" s="49"/>
      <c r="AJ11" s="14"/>
    </row>
    <row r="12" spans="1:36" s="5" customFormat="1" x14ac:dyDescent="0.45">
      <c r="A12" s="17" t="s">
        <v>270</v>
      </c>
      <c r="B12" s="17" t="s">
        <v>116</v>
      </c>
      <c r="C12" s="17" t="s">
        <v>363</v>
      </c>
      <c r="D12" s="17" t="s">
        <v>386</v>
      </c>
      <c r="E12" s="17">
        <f t="shared" si="0"/>
        <v>6</v>
      </c>
      <c r="F12" s="25">
        <f t="shared" si="1"/>
        <v>53</v>
      </c>
      <c r="G12" s="27">
        <f t="shared" si="2"/>
        <v>92</v>
      </c>
      <c r="H12" s="24"/>
      <c r="I12" s="23">
        <v>58</v>
      </c>
      <c r="J12" s="19">
        <f>IFERROR(RANK(I12,I$7:I$45,1),#REF!+1)</f>
        <v>9</v>
      </c>
      <c r="K12" s="19">
        <f t="shared" si="3"/>
        <v>22</v>
      </c>
      <c r="L12" s="20"/>
      <c r="M12" s="18">
        <v>34</v>
      </c>
      <c r="N12" s="23">
        <v>6</v>
      </c>
      <c r="O12" s="57">
        <f t="shared" si="4"/>
        <v>31</v>
      </c>
      <c r="P12" s="14"/>
      <c r="Q12" s="4"/>
      <c r="R12" s="4"/>
      <c r="S12" s="49"/>
      <c r="T12" s="14"/>
      <c r="U12" s="4"/>
      <c r="V12" s="4"/>
      <c r="W12" s="49"/>
      <c r="X12" s="13"/>
      <c r="Y12" s="4"/>
      <c r="Z12" s="4"/>
      <c r="AA12" s="49"/>
      <c r="AB12" s="14"/>
      <c r="AC12" s="4"/>
      <c r="AD12" s="4"/>
      <c r="AE12" s="49"/>
      <c r="AF12" s="14"/>
      <c r="AG12" s="4"/>
      <c r="AH12" s="4"/>
      <c r="AI12" s="49"/>
      <c r="AJ12" s="14"/>
    </row>
    <row r="13" spans="1:36" s="5" customFormat="1" x14ac:dyDescent="0.45">
      <c r="A13" s="17" t="s">
        <v>268</v>
      </c>
      <c r="B13" s="17" t="s">
        <v>116</v>
      </c>
      <c r="C13" s="17" t="s">
        <v>361</v>
      </c>
      <c r="D13" s="17" t="s">
        <v>302</v>
      </c>
      <c r="E13" s="17">
        <f t="shared" si="0"/>
        <v>7</v>
      </c>
      <c r="F13" s="25">
        <f t="shared" si="1"/>
        <v>52</v>
      </c>
      <c r="G13" s="27">
        <f t="shared" si="2"/>
        <v>93</v>
      </c>
      <c r="H13" s="24"/>
      <c r="I13" s="23">
        <v>46</v>
      </c>
      <c r="J13" s="19">
        <f>IFERROR(RANK(I13,I$7:I$45,1),#REF!+1)</f>
        <v>7</v>
      </c>
      <c r="K13" s="19">
        <f t="shared" si="3"/>
        <v>24</v>
      </c>
      <c r="L13" s="20"/>
      <c r="M13" s="18">
        <v>47</v>
      </c>
      <c r="N13" s="23">
        <v>9</v>
      </c>
      <c r="O13" s="57">
        <f t="shared" si="4"/>
        <v>28</v>
      </c>
      <c r="P13" s="14"/>
      <c r="Q13" s="4"/>
      <c r="R13" s="4"/>
      <c r="S13" s="49"/>
      <c r="T13" s="14"/>
      <c r="U13" s="4"/>
      <c r="V13" s="4"/>
      <c r="W13" s="49"/>
      <c r="X13" s="13"/>
      <c r="Y13" s="4"/>
      <c r="Z13" s="4"/>
      <c r="AA13" s="49"/>
      <c r="AB13" s="14"/>
      <c r="AC13" s="4"/>
      <c r="AD13" s="4"/>
      <c r="AE13" s="49"/>
      <c r="AF13" s="14"/>
      <c r="AG13" s="4"/>
      <c r="AH13" s="4"/>
      <c r="AI13" s="49"/>
      <c r="AJ13" s="14"/>
    </row>
    <row r="14" spans="1:36" s="5" customFormat="1" x14ac:dyDescent="0.45">
      <c r="A14" s="17" t="s">
        <v>269</v>
      </c>
      <c r="B14" s="17" t="s">
        <v>116</v>
      </c>
      <c r="C14" s="17" t="s">
        <v>362</v>
      </c>
      <c r="D14" s="17" t="s">
        <v>385</v>
      </c>
      <c r="E14" s="17">
        <f t="shared" si="0"/>
        <v>8</v>
      </c>
      <c r="F14" s="25">
        <f t="shared" si="1"/>
        <v>52</v>
      </c>
      <c r="G14" s="27">
        <f t="shared" si="2"/>
        <v>95</v>
      </c>
      <c r="H14" s="24"/>
      <c r="I14" s="23">
        <v>48</v>
      </c>
      <c r="J14" s="19">
        <f>IFERROR(RANK(I14,I$7:I$45,1),#REF!+1)</f>
        <v>8</v>
      </c>
      <c r="K14" s="19">
        <f t="shared" si="3"/>
        <v>23</v>
      </c>
      <c r="L14" s="20"/>
      <c r="M14" s="18">
        <v>47</v>
      </c>
      <c r="N14" s="23">
        <v>8</v>
      </c>
      <c r="O14" s="57">
        <f t="shared" si="4"/>
        <v>29</v>
      </c>
      <c r="P14" s="14"/>
      <c r="Q14" s="4"/>
      <c r="R14" s="4"/>
      <c r="S14" s="49"/>
      <c r="T14" s="14"/>
      <c r="U14" s="4"/>
      <c r="V14" s="4"/>
      <c r="W14" s="49"/>
      <c r="X14" s="13"/>
      <c r="Y14" s="4"/>
      <c r="Z14" s="4"/>
      <c r="AA14" s="49"/>
      <c r="AB14" s="14"/>
      <c r="AC14" s="4"/>
      <c r="AD14" s="4"/>
      <c r="AE14" s="49"/>
      <c r="AF14" s="14"/>
      <c r="AG14" s="4"/>
      <c r="AH14" s="4"/>
      <c r="AI14" s="49"/>
      <c r="AJ14" s="14"/>
    </row>
    <row r="15" spans="1:36" s="5" customFormat="1" x14ac:dyDescent="0.45">
      <c r="A15" s="17" t="s">
        <v>271</v>
      </c>
      <c r="B15" s="17" t="s">
        <v>116</v>
      </c>
      <c r="C15" s="17" t="s">
        <v>364</v>
      </c>
      <c r="D15" s="17" t="s">
        <v>301</v>
      </c>
      <c r="E15" s="17">
        <f t="shared" si="0"/>
        <v>9</v>
      </c>
      <c r="F15" s="25">
        <f t="shared" si="1"/>
        <v>51</v>
      </c>
      <c r="G15" s="27">
        <f t="shared" si="2"/>
        <v>106</v>
      </c>
      <c r="H15" s="24"/>
      <c r="I15" s="23">
        <v>64</v>
      </c>
      <c r="J15" s="19">
        <f>IFERROR(RANK(I15,I$7:I$45,1),#REF!+1)</f>
        <v>10</v>
      </c>
      <c r="K15" s="19">
        <f t="shared" si="3"/>
        <v>21</v>
      </c>
      <c r="L15" s="20"/>
      <c r="M15" s="18">
        <v>42</v>
      </c>
      <c r="N15" s="23">
        <v>7</v>
      </c>
      <c r="O15" s="57">
        <f t="shared" si="4"/>
        <v>30</v>
      </c>
      <c r="P15" s="14"/>
      <c r="Q15" s="4"/>
      <c r="R15" s="4"/>
      <c r="S15" s="49"/>
      <c r="T15" s="14"/>
      <c r="U15" s="4"/>
      <c r="V15" s="4"/>
      <c r="W15" s="49"/>
      <c r="X15" s="13"/>
      <c r="Y15" s="4"/>
      <c r="Z15" s="4"/>
      <c r="AA15" s="49"/>
      <c r="AB15" s="14"/>
      <c r="AC15" s="4"/>
      <c r="AD15" s="4"/>
      <c r="AE15" s="49"/>
      <c r="AF15" s="14"/>
      <c r="AG15" s="4"/>
      <c r="AH15" s="4"/>
      <c r="AI15" s="49"/>
      <c r="AJ15" s="14"/>
    </row>
    <row r="16" spans="1:36" s="5" customFormat="1" x14ac:dyDescent="0.45">
      <c r="A16" s="75" t="s">
        <v>274</v>
      </c>
      <c r="B16" s="17" t="s">
        <v>116</v>
      </c>
      <c r="C16" s="17" t="s">
        <v>367</v>
      </c>
      <c r="D16" s="17" t="s">
        <v>300</v>
      </c>
      <c r="E16" s="17">
        <f t="shared" si="0"/>
        <v>10</v>
      </c>
      <c r="F16" s="25">
        <f t="shared" si="1"/>
        <v>44</v>
      </c>
      <c r="G16" s="27">
        <f t="shared" si="2"/>
        <v>139</v>
      </c>
      <c r="H16" s="24"/>
      <c r="I16" s="21">
        <v>76</v>
      </c>
      <c r="J16" s="19">
        <f>IFERROR(RANK(I16,I$7:I$45,1),#REF!+1)</f>
        <v>13</v>
      </c>
      <c r="K16" s="44">
        <f t="shared" si="3"/>
        <v>18</v>
      </c>
      <c r="L16" s="20"/>
      <c r="M16" s="18">
        <v>63</v>
      </c>
      <c r="N16" s="23">
        <v>11</v>
      </c>
      <c r="O16" s="57">
        <f t="shared" si="4"/>
        <v>26</v>
      </c>
      <c r="P16" s="14"/>
      <c r="Q16" s="4"/>
      <c r="R16" s="4"/>
      <c r="S16" s="49"/>
      <c r="T16" s="14"/>
      <c r="U16" s="4"/>
      <c r="V16" s="4"/>
      <c r="W16" s="49"/>
      <c r="X16" s="13"/>
      <c r="Y16" s="4"/>
      <c r="Z16" s="4"/>
      <c r="AA16" s="49"/>
      <c r="AB16" s="14"/>
      <c r="AC16" s="4"/>
      <c r="AD16" s="4"/>
      <c r="AE16" s="49"/>
      <c r="AF16" s="14"/>
      <c r="AG16" s="4"/>
      <c r="AH16" s="4"/>
      <c r="AI16" s="49"/>
      <c r="AJ16" s="14"/>
    </row>
    <row r="17" spans="1:36" s="5" customFormat="1" x14ac:dyDescent="0.45">
      <c r="A17" s="17" t="s">
        <v>273</v>
      </c>
      <c r="B17" s="17" t="s">
        <v>116</v>
      </c>
      <c r="C17" s="17" t="s">
        <v>366</v>
      </c>
      <c r="D17" s="17" t="s">
        <v>388</v>
      </c>
      <c r="E17" s="17">
        <f t="shared" si="0"/>
        <v>11</v>
      </c>
      <c r="F17" s="25">
        <f t="shared" si="1"/>
        <v>44</v>
      </c>
      <c r="G17" s="27">
        <f t="shared" si="2"/>
        <v>146</v>
      </c>
      <c r="H17" s="24"/>
      <c r="I17" s="23">
        <v>74</v>
      </c>
      <c r="J17" s="19">
        <f>IFERROR(RANK(I17,I$7:I$45,1),#REF!+1)</f>
        <v>12</v>
      </c>
      <c r="K17" s="19">
        <f t="shared" si="3"/>
        <v>19</v>
      </c>
      <c r="L17" s="20"/>
      <c r="M17" s="23">
        <v>72</v>
      </c>
      <c r="N17" s="23">
        <v>12</v>
      </c>
      <c r="O17" s="57">
        <f t="shared" si="4"/>
        <v>25</v>
      </c>
      <c r="P17" s="14"/>
      <c r="Q17" s="4"/>
      <c r="R17" s="4"/>
      <c r="S17" s="49"/>
      <c r="T17" s="14"/>
      <c r="U17" s="4"/>
      <c r="V17" s="4"/>
      <c r="W17" s="49"/>
      <c r="X17" s="13"/>
      <c r="Y17" s="4"/>
      <c r="Z17" s="4"/>
      <c r="AA17" s="49"/>
      <c r="AB17" s="14"/>
      <c r="AC17" s="4"/>
      <c r="AD17" s="4"/>
      <c r="AE17" s="49"/>
      <c r="AF17" s="14"/>
      <c r="AG17" s="4"/>
      <c r="AH17" s="4"/>
      <c r="AI17" s="49"/>
      <c r="AJ17" s="14"/>
    </row>
    <row r="18" spans="1:36" s="5" customFormat="1" ht="17.5" customHeight="1" x14ac:dyDescent="0.45">
      <c r="A18" s="42" t="s">
        <v>276</v>
      </c>
      <c r="B18" s="42" t="s">
        <v>116</v>
      </c>
      <c r="C18" s="42" t="s">
        <v>369</v>
      </c>
      <c r="D18" s="42" t="s">
        <v>407</v>
      </c>
      <c r="E18" s="17">
        <f t="shared" si="0"/>
        <v>12</v>
      </c>
      <c r="F18" s="45">
        <f t="shared" si="1"/>
        <v>43</v>
      </c>
      <c r="G18" s="46">
        <f t="shared" si="2"/>
        <v>156</v>
      </c>
      <c r="H18" s="47"/>
      <c r="I18" s="21">
        <v>94</v>
      </c>
      <c r="J18" s="19">
        <v>15</v>
      </c>
      <c r="K18" s="44">
        <f t="shared" si="3"/>
        <v>16</v>
      </c>
      <c r="L18" s="20"/>
      <c r="M18" s="18">
        <v>62</v>
      </c>
      <c r="N18" s="23">
        <v>10</v>
      </c>
      <c r="O18" s="57">
        <f t="shared" si="4"/>
        <v>27</v>
      </c>
      <c r="P18" s="14"/>
      <c r="Q18" s="4"/>
      <c r="R18" s="4"/>
      <c r="S18" s="49"/>
      <c r="T18" s="14"/>
      <c r="U18" s="4"/>
      <c r="V18" s="4"/>
      <c r="W18" s="49"/>
      <c r="X18" s="13"/>
      <c r="Y18" s="4"/>
      <c r="Z18" s="4"/>
      <c r="AA18" s="49"/>
      <c r="AB18" s="14"/>
      <c r="AC18" s="4"/>
      <c r="AD18" s="4"/>
      <c r="AE18" s="49"/>
      <c r="AF18" s="14"/>
      <c r="AG18" s="4"/>
      <c r="AH18" s="4"/>
      <c r="AI18" s="49"/>
      <c r="AJ18" s="14"/>
    </row>
    <row r="19" spans="1:36" s="5" customFormat="1" x14ac:dyDescent="0.45">
      <c r="A19" s="17" t="s">
        <v>272</v>
      </c>
      <c r="B19" s="17" t="s">
        <v>116</v>
      </c>
      <c r="C19" s="17" t="s">
        <v>365</v>
      </c>
      <c r="D19" s="17" t="s">
        <v>387</v>
      </c>
      <c r="E19" s="17">
        <f t="shared" si="0"/>
        <v>13</v>
      </c>
      <c r="F19" s="25">
        <f t="shared" si="1"/>
        <v>42</v>
      </c>
      <c r="G19" s="27">
        <f t="shared" si="2"/>
        <v>161</v>
      </c>
      <c r="H19" s="24"/>
      <c r="I19" s="23">
        <v>72</v>
      </c>
      <c r="J19" s="19">
        <f>IFERROR(RANK(I19,I$7:I$45,1),#REF!+1)</f>
        <v>11</v>
      </c>
      <c r="K19" s="19">
        <f t="shared" si="3"/>
        <v>20</v>
      </c>
      <c r="L19" s="20"/>
      <c r="M19" s="18">
        <v>89</v>
      </c>
      <c r="N19" s="23">
        <v>15</v>
      </c>
      <c r="O19" s="57">
        <f t="shared" si="4"/>
        <v>22</v>
      </c>
      <c r="P19" s="14"/>
      <c r="Q19" s="4"/>
      <c r="R19" s="4"/>
      <c r="S19" s="49"/>
      <c r="T19" s="14"/>
      <c r="U19" s="4"/>
      <c r="V19" s="4"/>
      <c r="W19" s="49"/>
      <c r="X19" s="13"/>
      <c r="Y19" s="4"/>
      <c r="Z19" s="4"/>
      <c r="AA19" s="49"/>
      <c r="AB19" s="14"/>
      <c r="AC19" s="4"/>
      <c r="AD19" s="4"/>
      <c r="AE19" s="49"/>
      <c r="AF19" s="14"/>
      <c r="AG19" s="4"/>
      <c r="AH19" s="4"/>
      <c r="AI19" s="49"/>
      <c r="AJ19" s="14"/>
    </row>
    <row r="20" spans="1:36" s="5" customFormat="1" x14ac:dyDescent="0.45">
      <c r="A20" s="17" t="s">
        <v>275</v>
      </c>
      <c r="B20" s="17" t="s">
        <v>116</v>
      </c>
      <c r="C20" s="17" t="s">
        <v>368</v>
      </c>
      <c r="D20" s="17" t="s">
        <v>498</v>
      </c>
      <c r="E20" s="17">
        <f t="shared" si="0"/>
        <v>14</v>
      </c>
      <c r="F20" s="25">
        <f t="shared" si="1"/>
        <v>37</v>
      </c>
      <c r="G20" s="27">
        <f t="shared" si="2"/>
        <v>188</v>
      </c>
      <c r="H20" s="24"/>
      <c r="I20" s="21">
        <v>94</v>
      </c>
      <c r="J20" s="19">
        <f>IFERROR(RANK(I20,I$7:I$45,1),#REF!+1)</f>
        <v>14</v>
      </c>
      <c r="K20" s="44">
        <f t="shared" si="3"/>
        <v>17</v>
      </c>
      <c r="L20" s="20"/>
      <c r="M20" s="18">
        <v>94</v>
      </c>
      <c r="N20" s="23">
        <v>17</v>
      </c>
      <c r="O20" s="57">
        <f t="shared" si="4"/>
        <v>20</v>
      </c>
      <c r="P20" s="14"/>
      <c r="Q20" s="4"/>
      <c r="R20" s="4"/>
      <c r="S20" s="49"/>
      <c r="T20" s="14"/>
      <c r="U20" s="4"/>
      <c r="V20" s="4"/>
      <c r="W20" s="49"/>
      <c r="X20" s="13"/>
      <c r="Y20" s="4"/>
      <c r="Z20" s="4"/>
      <c r="AA20" s="49"/>
      <c r="AB20" s="14"/>
      <c r="AC20" s="4"/>
      <c r="AD20" s="4"/>
      <c r="AE20" s="49"/>
      <c r="AF20" s="14"/>
      <c r="AG20" s="4"/>
      <c r="AH20" s="4"/>
      <c r="AI20" s="49"/>
      <c r="AJ20" s="14"/>
    </row>
    <row r="21" spans="1:36" s="5" customFormat="1" x14ac:dyDescent="0.45">
      <c r="A21" s="17" t="s">
        <v>277</v>
      </c>
      <c r="B21" s="17" t="s">
        <v>116</v>
      </c>
      <c r="C21" s="17" t="s">
        <v>374</v>
      </c>
      <c r="D21" s="17" t="s">
        <v>389</v>
      </c>
      <c r="E21" s="17">
        <f t="shared" si="0"/>
        <v>15</v>
      </c>
      <c r="F21" s="25">
        <f t="shared" si="1"/>
        <v>36</v>
      </c>
      <c r="G21" s="27">
        <f t="shared" si="2"/>
        <v>185</v>
      </c>
      <c r="H21" s="24"/>
      <c r="I21" s="23">
        <v>95</v>
      </c>
      <c r="J21" s="19">
        <f>IFERROR(RANK(I21,I$7:I$45,1),#REF!+1)</f>
        <v>16</v>
      </c>
      <c r="K21" s="19">
        <f t="shared" si="3"/>
        <v>15</v>
      </c>
      <c r="L21" s="20"/>
      <c r="M21" s="18">
        <v>90</v>
      </c>
      <c r="N21" s="23">
        <v>16</v>
      </c>
      <c r="O21" s="57">
        <f t="shared" si="4"/>
        <v>21</v>
      </c>
      <c r="P21" s="14"/>
      <c r="Q21" s="4"/>
      <c r="R21" s="4"/>
      <c r="S21" s="49"/>
      <c r="T21" s="14"/>
      <c r="U21" s="4"/>
      <c r="V21" s="4"/>
      <c r="W21" s="49"/>
      <c r="X21" s="13"/>
      <c r="Y21" s="4"/>
      <c r="Z21" s="4"/>
      <c r="AA21" s="49"/>
      <c r="AB21" s="14"/>
      <c r="AC21" s="4"/>
      <c r="AD21" s="4"/>
      <c r="AE21" s="49"/>
      <c r="AF21" s="14"/>
      <c r="AG21" s="4"/>
      <c r="AH21" s="4"/>
      <c r="AI21" s="49"/>
      <c r="AJ21" s="14"/>
    </row>
    <row r="22" spans="1:36" s="5" customFormat="1" x14ac:dyDescent="0.45">
      <c r="A22" s="17" t="s">
        <v>278</v>
      </c>
      <c r="B22" s="17" t="s">
        <v>116</v>
      </c>
      <c r="C22" s="17" t="s">
        <v>370</v>
      </c>
      <c r="D22" s="17" t="s">
        <v>552</v>
      </c>
      <c r="E22" s="17">
        <f t="shared" si="0"/>
        <v>16</v>
      </c>
      <c r="F22" s="25">
        <f t="shared" si="1"/>
        <v>33</v>
      </c>
      <c r="G22" s="27">
        <f t="shared" si="2"/>
        <v>195</v>
      </c>
      <c r="H22" s="24"/>
      <c r="I22" s="21">
        <v>100</v>
      </c>
      <c r="J22" s="19">
        <f>IFERROR(RANK(I22,I$7:I$45,1),#REF!+1)</f>
        <v>17</v>
      </c>
      <c r="K22" s="44">
        <f t="shared" si="3"/>
        <v>14</v>
      </c>
      <c r="L22" s="20"/>
      <c r="M22" s="18">
        <v>95</v>
      </c>
      <c r="N22" s="23">
        <v>18</v>
      </c>
      <c r="O22" s="57">
        <f t="shared" si="4"/>
        <v>19</v>
      </c>
      <c r="P22" s="14"/>
      <c r="Q22" s="4"/>
      <c r="R22" s="4"/>
      <c r="S22" s="49"/>
      <c r="T22" s="14"/>
      <c r="U22" s="4"/>
      <c r="V22" s="4"/>
      <c r="W22" s="49"/>
      <c r="X22" s="13"/>
      <c r="Y22" s="4"/>
      <c r="Z22" s="4"/>
      <c r="AA22" s="49"/>
      <c r="AB22" s="14"/>
      <c r="AC22" s="4"/>
      <c r="AD22" s="4"/>
      <c r="AE22" s="49"/>
      <c r="AF22" s="14"/>
      <c r="AG22" s="4"/>
      <c r="AH22" s="4"/>
      <c r="AI22" s="49"/>
      <c r="AJ22" s="14"/>
    </row>
    <row r="23" spans="1:36" s="5" customFormat="1" x14ac:dyDescent="0.45">
      <c r="A23" s="17" t="s">
        <v>266</v>
      </c>
      <c r="B23" s="17" t="s">
        <v>116</v>
      </c>
      <c r="C23" s="17" t="s">
        <v>359</v>
      </c>
      <c r="D23" s="17" t="s">
        <v>304</v>
      </c>
      <c r="E23" s="17">
        <f t="shared" si="0"/>
        <v>17</v>
      </c>
      <c r="F23" s="25">
        <f t="shared" si="1"/>
        <v>26</v>
      </c>
      <c r="G23" s="27">
        <f t="shared" si="2"/>
        <v>35</v>
      </c>
      <c r="H23" s="24"/>
      <c r="I23" s="23">
        <v>35</v>
      </c>
      <c r="J23" s="19">
        <f>IFERROR(RANK(I23,I$7:I$45,1),#REF!+1)</f>
        <v>5</v>
      </c>
      <c r="K23" s="19">
        <f t="shared" si="3"/>
        <v>26</v>
      </c>
      <c r="L23" s="20"/>
      <c r="M23" s="18"/>
      <c r="N23" s="23" t="s">
        <v>515</v>
      </c>
      <c r="O23" s="57"/>
      <c r="P23" s="14"/>
      <c r="Q23" s="4"/>
      <c r="R23" s="4"/>
      <c r="S23" s="49"/>
      <c r="T23" s="14"/>
      <c r="U23" s="4"/>
      <c r="V23" s="4"/>
      <c r="W23" s="49"/>
      <c r="X23" s="13"/>
      <c r="Y23" s="4"/>
      <c r="Z23" s="4"/>
      <c r="AA23" s="49"/>
      <c r="AB23" s="14"/>
      <c r="AC23" s="4"/>
      <c r="AD23" s="4"/>
      <c r="AE23" s="49"/>
      <c r="AF23" s="14"/>
      <c r="AG23" s="4"/>
      <c r="AH23" s="4"/>
      <c r="AI23" s="49"/>
      <c r="AJ23" s="14"/>
    </row>
    <row r="24" spans="1:36" s="5" customFormat="1" x14ac:dyDescent="0.45">
      <c r="A24" s="17" t="s">
        <v>355</v>
      </c>
      <c r="B24" s="17" t="s">
        <v>116</v>
      </c>
      <c r="C24" s="17" t="s">
        <v>375</v>
      </c>
      <c r="D24" s="17" t="s">
        <v>390</v>
      </c>
      <c r="E24" s="17">
        <f t="shared" si="0"/>
        <v>18</v>
      </c>
      <c r="F24" s="25">
        <f t="shared" si="1"/>
        <v>26</v>
      </c>
      <c r="G24" s="27">
        <f t="shared" si="2"/>
        <v>235</v>
      </c>
      <c r="H24" s="24"/>
      <c r="I24" s="23">
        <v>131</v>
      </c>
      <c r="J24" s="19">
        <f>IFERROR(RANK(I24,I$7:I$45,1),#REF!+1)</f>
        <v>21</v>
      </c>
      <c r="K24" s="19">
        <f t="shared" si="3"/>
        <v>10</v>
      </c>
      <c r="L24" s="20"/>
      <c r="M24" s="23">
        <v>104</v>
      </c>
      <c r="N24" s="23">
        <v>21</v>
      </c>
      <c r="O24" s="57">
        <f t="shared" ref="O24:O37" si="5">$O$5+1-N24</f>
        <v>16</v>
      </c>
      <c r="P24" s="14"/>
      <c r="Q24" s="4"/>
      <c r="R24" s="4"/>
      <c r="S24" s="49"/>
      <c r="T24" s="14"/>
      <c r="U24" s="4"/>
      <c r="V24" s="4"/>
      <c r="W24" s="49"/>
      <c r="X24" s="13"/>
      <c r="Y24" s="4"/>
      <c r="Z24" s="4"/>
      <c r="AA24" s="49"/>
      <c r="AB24" s="14"/>
      <c r="AC24" s="4"/>
      <c r="AD24" s="4"/>
      <c r="AE24" s="49"/>
      <c r="AF24" s="14"/>
      <c r="AG24" s="4"/>
      <c r="AH24" s="4"/>
      <c r="AI24" s="49"/>
      <c r="AJ24" s="14"/>
    </row>
    <row r="25" spans="1:36" s="5" customFormat="1" x14ac:dyDescent="0.45">
      <c r="A25" s="74" t="s">
        <v>493</v>
      </c>
      <c r="B25" s="74" t="s">
        <v>494</v>
      </c>
      <c r="C25" s="74" t="s">
        <v>553</v>
      </c>
      <c r="D25" s="74" t="s">
        <v>495</v>
      </c>
      <c r="E25" s="17">
        <f t="shared" si="0"/>
        <v>19</v>
      </c>
      <c r="F25" s="63">
        <f t="shared" si="1"/>
        <v>24</v>
      </c>
      <c r="G25" s="27">
        <f t="shared" si="2"/>
        <v>88</v>
      </c>
      <c r="H25" s="75"/>
      <c r="I25" s="76"/>
      <c r="J25" s="77" t="s">
        <v>515</v>
      </c>
      <c r="K25" s="77"/>
      <c r="L25" s="8"/>
      <c r="M25" s="77">
        <v>88</v>
      </c>
      <c r="N25" s="77">
        <v>13</v>
      </c>
      <c r="O25" s="57">
        <f t="shared" si="5"/>
        <v>24</v>
      </c>
      <c r="P25" s="8"/>
      <c r="Q25" s="77"/>
      <c r="R25" s="77"/>
      <c r="S25" s="77"/>
      <c r="T25" s="8"/>
      <c r="U25" s="77"/>
      <c r="V25" s="77"/>
      <c r="W25" s="77"/>
      <c r="X25" s="75"/>
      <c r="Y25" s="76"/>
      <c r="Z25" s="77"/>
      <c r="AA25" s="77"/>
      <c r="AB25" s="8"/>
      <c r="AC25" s="77"/>
      <c r="AD25" s="77"/>
      <c r="AE25" s="77"/>
      <c r="AF25" s="8"/>
      <c r="AG25" s="77"/>
      <c r="AH25" s="77"/>
      <c r="AI25" s="77"/>
      <c r="AJ25" s="14"/>
    </row>
    <row r="26" spans="1:36" s="5" customFormat="1" x14ac:dyDescent="0.45">
      <c r="A26" s="28" t="s">
        <v>279</v>
      </c>
      <c r="B26" s="28" t="s">
        <v>290</v>
      </c>
      <c r="C26" s="28" t="s">
        <v>371</v>
      </c>
      <c r="D26" s="28" t="s">
        <v>299</v>
      </c>
      <c r="E26" s="28">
        <f t="shared" si="0"/>
        <v>20</v>
      </c>
      <c r="F26" s="29">
        <f t="shared" si="1"/>
        <v>24</v>
      </c>
      <c r="G26" s="31">
        <f t="shared" si="2"/>
        <v>258</v>
      </c>
      <c r="H26" s="24"/>
      <c r="I26" s="21">
        <v>111</v>
      </c>
      <c r="J26" s="19">
        <f>IFERROR(RANK(I26,I$7:I$45,1),#REF!+1)</f>
        <v>18</v>
      </c>
      <c r="K26" s="44">
        <f>$K$5+1-J26</f>
        <v>13</v>
      </c>
      <c r="L26" s="20"/>
      <c r="M26" s="18">
        <v>147</v>
      </c>
      <c r="N26" s="23">
        <v>26</v>
      </c>
      <c r="O26" s="57">
        <f t="shared" si="5"/>
        <v>11</v>
      </c>
      <c r="P26" s="14"/>
      <c r="Q26" s="4"/>
      <c r="R26" s="4"/>
      <c r="S26" s="49"/>
      <c r="T26" s="14"/>
      <c r="U26" s="4"/>
      <c r="V26" s="4"/>
      <c r="W26" s="49"/>
      <c r="X26" s="13"/>
      <c r="Y26" s="4"/>
      <c r="Z26" s="4"/>
      <c r="AA26" s="49"/>
      <c r="AB26" s="14"/>
      <c r="AC26" s="4"/>
      <c r="AD26" s="4"/>
      <c r="AE26" s="49"/>
      <c r="AF26" s="14"/>
      <c r="AG26" s="4"/>
      <c r="AH26" s="4"/>
      <c r="AI26" s="49"/>
      <c r="AJ26" s="14"/>
    </row>
    <row r="27" spans="1:36" s="5" customFormat="1" x14ac:dyDescent="0.45">
      <c r="A27" s="74" t="s">
        <v>496</v>
      </c>
      <c r="B27" s="74" t="s">
        <v>174</v>
      </c>
      <c r="C27" s="74" t="s">
        <v>554</v>
      </c>
      <c r="D27" s="74" t="s">
        <v>497</v>
      </c>
      <c r="E27" s="17">
        <f t="shared" si="0"/>
        <v>21</v>
      </c>
      <c r="F27" s="63">
        <f t="shared" si="1"/>
        <v>23</v>
      </c>
      <c r="G27" s="27">
        <f t="shared" si="2"/>
        <v>88</v>
      </c>
      <c r="H27" s="75"/>
      <c r="I27" s="76"/>
      <c r="J27" s="77" t="s">
        <v>515</v>
      </c>
      <c r="K27" s="77"/>
      <c r="L27" s="8"/>
      <c r="M27" s="77">
        <v>88</v>
      </c>
      <c r="N27" s="77">
        <v>14</v>
      </c>
      <c r="O27" s="57">
        <f t="shared" si="5"/>
        <v>23</v>
      </c>
      <c r="P27" s="8"/>
      <c r="Q27" s="77"/>
      <c r="R27" s="77"/>
      <c r="S27" s="77"/>
      <c r="T27" s="8"/>
      <c r="U27" s="77"/>
      <c r="V27" s="77"/>
      <c r="W27" s="77"/>
      <c r="X27" s="75"/>
      <c r="Y27" s="76"/>
      <c r="Z27" s="77"/>
      <c r="AA27" s="77"/>
      <c r="AB27" s="8"/>
      <c r="AC27" s="77"/>
      <c r="AD27" s="77"/>
      <c r="AE27" s="77"/>
      <c r="AF27" s="8"/>
      <c r="AG27" s="77"/>
      <c r="AH27" s="77"/>
      <c r="AI27" s="77"/>
      <c r="AJ27" s="14"/>
    </row>
    <row r="28" spans="1:36" s="5" customFormat="1" x14ac:dyDescent="0.45">
      <c r="A28" s="17" t="s">
        <v>280</v>
      </c>
      <c r="B28" s="17" t="s">
        <v>116</v>
      </c>
      <c r="C28" s="17" t="s">
        <v>372</v>
      </c>
      <c r="D28" s="17" t="s">
        <v>298</v>
      </c>
      <c r="E28" s="17">
        <f t="shared" si="0"/>
        <v>22</v>
      </c>
      <c r="F28" s="25">
        <f t="shared" si="1"/>
        <v>22</v>
      </c>
      <c r="G28" s="27">
        <f t="shared" si="2"/>
        <v>281</v>
      </c>
      <c r="H28" s="24"/>
      <c r="I28" s="23">
        <v>122</v>
      </c>
      <c r="J28" s="19">
        <f>IFERROR(RANK(I28,I$7:I$45,1),#REF!+1)</f>
        <v>19</v>
      </c>
      <c r="K28" s="19">
        <f>$K$5+1-J28</f>
        <v>12</v>
      </c>
      <c r="L28" s="20"/>
      <c r="M28" s="18">
        <v>159</v>
      </c>
      <c r="N28" s="23">
        <v>27</v>
      </c>
      <c r="O28" s="57">
        <f t="shared" si="5"/>
        <v>10</v>
      </c>
      <c r="P28" s="14"/>
      <c r="Q28" s="4"/>
      <c r="R28" s="4"/>
      <c r="S28" s="49"/>
      <c r="T28" s="14"/>
      <c r="U28" s="4"/>
      <c r="V28" s="4"/>
      <c r="W28" s="49"/>
      <c r="X28" s="13"/>
      <c r="Y28" s="4"/>
      <c r="Z28" s="4"/>
      <c r="AA28" s="49"/>
      <c r="AB28" s="14"/>
      <c r="AC28" s="4"/>
      <c r="AD28" s="4"/>
      <c r="AE28" s="49"/>
      <c r="AF28" s="14"/>
      <c r="AG28" s="4"/>
      <c r="AH28" s="4"/>
      <c r="AI28" s="49"/>
      <c r="AJ28" s="14"/>
    </row>
    <row r="29" spans="1:36" s="5" customFormat="1" x14ac:dyDescent="0.45">
      <c r="A29" s="74" t="s">
        <v>499</v>
      </c>
      <c r="B29" s="74" t="s">
        <v>174</v>
      </c>
      <c r="C29" s="74" t="s">
        <v>555</v>
      </c>
      <c r="D29" s="74" t="s">
        <v>230</v>
      </c>
      <c r="E29" s="17">
        <f t="shared" si="0"/>
        <v>23</v>
      </c>
      <c r="F29" s="63">
        <f t="shared" si="1"/>
        <v>18</v>
      </c>
      <c r="G29" s="27">
        <f t="shared" si="2"/>
        <v>102</v>
      </c>
      <c r="H29" s="75"/>
      <c r="I29" s="76"/>
      <c r="J29" s="77" t="s">
        <v>515</v>
      </c>
      <c r="K29" s="77"/>
      <c r="L29" s="8"/>
      <c r="M29" s="77">
        <v>102</v>
      </c>
      <c r="N29" s="77">
        <v>19</v>
      </c>
      <c r="O29" s="57">
        <f t="shared" si="5"/>
        <v>18</v>
      </c>
      <c r="P29" s="8"/>
      <c r="Q29" s="77"/>
      <c r="R29" s="77"/>
      <c r="S29" s="77"/>
      <c r="T29" s="8"/>
      <c r="U29" s="77"/>
      <c r="V29" s="77"/>
      <c r="W29" s="77"/>
      <c r="X29" s="75"/>
      <c r="Y29" s="76"/>
      <c r="Z29" s="77"/>
      <c r="AA29" s="77"/>
      <c r="AB29" s="8"/>
      <c r="AC29" s="77"/>
      <c r="AD29" s="77"/>
      <c r="AE29" s="77"/>
      <c r="AF29" s="8"/>
      <c r="AG29" s="77"/>
      <c r="AH29" s="77"/>
      <c r="AI29" s="77"/>
      <c r="AJ29" s="14"/>
    </row>
    <row r="30" spans="1:36" s="5" customFormat="1" x14ac:dyDescent="0.45">
      <c r="A30" s="74" t="s">
        <v>500</v>
      </c>
      <c r="B30" s="74" t="s">
        <v>174</v>
      </c>
      <c r="C30" s="74" t="s">
        <v>557</v>
      </c>
      <c r="D30" s="74" t="s">
        <v>501</v>
      </c>
      <c r="E30" s="17">
        <f t="shared" si="0"/>
        <v>24</v>
      </c>
      <c r="F30" s="63">
        <f t="shared" si="1"/>
        <v>17</v>
      </c>
      <c r="G30" s="27">
        <f t="shared" si="2"/>
        <v>103</v>
      </c>
      <c r="H30" s="75"/>
      <c r="I30" s="76"/>
      <c r="J30" s="77" t="s">
        <v>515</v>
      </c>
      <c r="K30" s="77"/>
      <c r="L30" s="8"/>
      <c r="M30" s="77">
        <v>103</v>
      </c>
      <c r="N30" s="77">
        <v>20</v>
      </c>
      <c r="O30" s="57">
        <f t="shared" si="5"/>
        <v>17</v>
      </c>
      <c r="P30" s="8"/>
      <c r="Q30" s="77"/>
      <c r="R30" s="77"/>
      <c r="S30" s="77"/>
      <c r="T30" s="8"/>
      <c r="U30" s="77"/>
      <c r="V30" s="77"/>
      <c r="W30" s="77"/>
      <c r="X30" s="75"/>
      <c r="Y30" s="76"/>
      <c r="Z30" s="77"/>
      <c r="AA30" s="77"/>
      <c r="AB30" s="8"/>
      <c r="AC30" s="77"/>
      <c r="AD30" s="77"/>
      <c r="AE30" s="77"/>
      <c r="AF30" s="8"/>
      <c r="AG30" s="77"/>
      <c r="AH30" s="77"/>
      <c r="AI30" s="77"/>
      <c r="AJ30" s="14"/>
    </row>
    <row r="31" spans="1:36" s="5" customFormat="1" x14ac:dyDescent="0.45">
      <c r="A31" s="28" t="s">
        <v>282</v>
      </c>
      <c r="B31" s="28" t="s">
        <v>290</v>
      </c>
      <c r="C31" s="28" t="s">
        <v>378</v>
      </c>
      <c r="D31" s="28" t="s">
        <v>297</v>
      </c>
      <c r="E31" s="28">
        <f t="shared" si="0"/>
        <v>25</v>
      </c>
      <c r="F31" s="29">
        <f t="shared" si="1"/>
        <v>16</v>
      </c>
      <c r="G31" s="31">
        <f t="shared" si="2"/>
        <v>310</v>
      </c>
      <c r="H31" s="24"/>
      <c r="I31" s="21">
        <v>140</v>
      </c>
      <c r="J31" s="19">
        <f>IFERROR(RANK(I31,I$7:I$45,1),#REF!+1)</f>
        <v>22</v>
      </c>
      <c r="K31" s="44">
        <f>$K$5+1-J31</f>
        <v>9</v>
      </c>
      <c r="L31" s="20"/>
      <c r="M31" s="18">
        <v>170</v>
      </c>
      <c r="N31" s="23">
        <v>30</v>
      </c>
      <c r="O31" s="57">
        <f t="shared" si="5"/>
        <v>7</v>
      </c>
      <c r="P31" s="14"/>
      <c r="Q31" s="4"/>
      <c r="R31" s="4"/>
      <c r="S31" s="49"/>
      <c r="T31" s="14"/>
      <c r="U31" s="4"/>
      <c r="V31" s="4"/>
      <c r="W31" s="49"/>
      <c r="X31" s="13"/>
      <c r="Y31" s="4"/>
      <c r="Z31" s="4"/>
      <c r="AA31" s="49"/>
      <c r="AB31" s="14"/>
      <c r="AC31" s="4"/>
      <c r="AD31" s="4"/>
      <c r="AE31" s="49"/>
      <c r="AF31" s="14"/>
      <c r="AG31" s="4"/>
      <c r="AH31" s="4"/>
      <c r="AI31" s="49"/>
      <c r="AJ31" s="14"/>
    </row>
    <row r="32" spans="1:36" s="5" customFormat="1" x14ac:dyDescent="0.45">
      <c r="A32" s="74" t="s">
        <v>502</v>
      </c>
      <c r="B32" s="74" t="s">
        <v>174</v>
      </c>
      <c r="C32" s="74" t="s">
        <v>558</v>
      </c>
      <c r="D32" s="74" t="s">
        <v>501</v>
      </c>
      <c r="E32" s="17">
        <f t="shared" si="0"/>
        <v>26</v>
      </c>
      <c r="F32" s="63">
        <f t="shared" si="1"/>
        <v>15</v>
      </c>
      <c r="G32" s="27">
        <f t="shared" si="2"/>
        <v>115</v>
      </c>
      <c r="H32" s="75"/>
      <c r="I32" s="76"/>
      <c r="J32" s="77" t="s">
        <v>515</v>
      </c>
      <c r="K32" s="77"/>
      <c r="L32" s="8"/>
      <c r="M32" s="77">
        <v>115</v>
      </c>
      <c r="N32" s="77">
        <v>22</v>
      </c>
      <c r="O32" s="57">
        <f t="shared" si="5"/>
        <v>15</v>
      </c>
      <c r="P32" s="8"/>
      <c r="Q32" s="77"/>
      <c r="R32" s="77"/>
      <c r="S32" s="77"/>
      <c r="T32" s="8"/>
      <c r="U32" s="77"/>
      <c r="V32" s="77"/>
      <c r="W32" s="77"/>
      <c r="X32" s="75"/>
      <c r="Y32" s="76"/>
      <c r="Z32" s="77"/>
      <c r="AA32" s="77"/>
      <c r="AB32" s="8"/>
      <c r="AC32" s="77"/>
      <c r="AD32" s="77"/>
      <c r="AE32" s="77"/>
      <c r="AF32" s="8"/>
      <c r="AG32" s="77"/>
      <c r="AH32" s="77"/>
      <c r="AI32" s="77"/>
      <c r="AJ32" s="14"/>
    </row>
    <row r="33" spans="1:36" s="5" customFormat="1" x14ac:dyDescent="0.45">
      <c r="A33" s="74" t="s">
        <v>503</v>
      </c>
      <c r="B33" s="74" t="s">
        <v>174</v>
      </c>
      <c r="C33" s="74" t="s">
        <v>559</v>
      </c>
      <c r="D33" s="74" t="s">
        <v>504</v>
      </c>
      <c r="E33" s="17">
        <f t="shared" si="0"/>
        <v>27</v>
      </c>
      <c r="F33" s="63">
        <f t="shared" si="1"/>
        <v>14</v>
      </c>
      <c r="G33" s="27">
        <f t="shared" si="2"/>
        <v>121</v>
      </c>
      <c r="H33" s="75"/>
      <c r="I33" s="76"/>
      <c r="J33" s="77" t="s">
        <v>515</v>
      </c>
      <c r="K33" s="77"/>
      <c r="L33" s="8"/>
      <c r="M33" s="77">
        <v>121</v>
      </c>
      <c r="N33" s="77">
        <v>23</v>
      </c>
      <c r="O33" s="57">
        <f t="shared" si="5"/>
        <v>14</v>
      </c>
      <c r="P33" s="8"/>
      <c r="Q33" s="77"/>
      <c r="R33" s="77"/>
      <c r="S33" s="77"/>
      <c r="T33" s="8"/>
      <c r="U33" s="77"/>
      <c r="V33" s="77"/>
      <c r="W33" s="77"/>
      <c r="X33" s="75"/>
      <c r="Y33" s="76"/>
      <c r="Z33" s="77"/>
      <c r="AA33" s="77"/>
      <c r="AB33" s="8"/>
      <c r="AC33" s="77"/>
      <c r="AD33" s="77"/>
      <c r="AE33" s="77"/>
      <c r="AF33" s="8"/>
      <c r="AG33" s="77"/>
      <c r="AH33" s="77"/>
      <c r="AI33" s="77"/>
      <c r="AJ33" s="14"/>
    </row>
    <row r="34" spans="1:36" s="5" customFormat="1" x14ac:dyDescent="0.45">
      <c r="A34" s="74" t="s">
        <v>505</v>
      </c>
      <c r="B34" s="74" t="s">
        <v>174</v>
      </c>
      <c r="C34" s="74" t="s">
        <v>560</v>
      </c>
      <c r="D34" s="74" t="s">
        <v>556</v>
      </c>
      <c r="E34" s="17">
        <f t="shared" si="0"/>
        <v>28</v>
      </c>
      <c r="F34" s="63">
        <f t="shared" si="1"/>
        <v>13</v>
      </c>
      <c r="G34" s="27">
        <f t="shared" si="2"/>
        <v>140</v>
      </c>
      <c r="H34" s="75"/>
      <c r="I34" s="76"/>
      <c r="J34" s="77" t="s">
        <v>515</v>
      </c>
      <c r="K34" s="77"/>
      <c r="L34" s="8"/>
      <c r="M34" s="77">
        <v>140</v>
      </c>
      <c r="N34" s="77">
        <v>24</v>
      </c>
      <c r="O34" s="57">
        <f t="shared" si="5"/>
        <v>13</v>
      </c>
      <c r="P34" s="8"/>
      <c r="Q34" s="77"/>
      <c r="R34" s="77"/>
      <c r="S34" s="77"/>
      <c r="T34" s="8"/>
      <c r="U34" s="77"/>
      <c r="V34" s="77"/>
      <c r="W34" s="77"/>
      <c r="X34" s="75"/>
      <c r="Y34" s="76"/>
      <c r="Z34" s="77"/>
      <c r="AA34" s="77"/>
      <c r="AB34" s="8"/>
      <c r="AC34" s="77"/>
      <c r="AD34" s="77"/>
      <c r="AE34" s="77"/>
      <c r="AF34" s="8"/>
      <c r="AG34" s="77"/>
      <c r="AH34" s="77"/>
      <c r="AI34" s="77"/>
      <c r="AJ34" s="14"/>
    </row>
    <row r="35" spans="1:36" s="5" customFormat="1" x14ac:dyDescent="0.45">
      <c r="A35" s="17" t="s">
        <v>286</v>
      </c>
      <c r="B35" s="17" t="s">
        <v>116</v>
      </c>
      <c r="C35" s="17" t="s">
        <v>381</v>
      </c>
      <c r="D35" s="17" t="s">
        <v>391</v>
      </c>
      <c r="E35" s="17">
        <f t="shared" si="0"/>
        <v>29</v>
      </c>
      <c r="F35" s="25">
        <f t="shared" si="1"/>
        <v>13</v>
      </c>
      <c r="G35" s="27">
        <f t="shared" si="2"/>
        <v>323</v>
      </c>
      <c r="H35" s="24"/>
      <c r="I35" s="21">
        <v>160</v>
      </c>
      <c r="J35" s="19">
        <f>IFERROR(RANK(I35,I$7:I$45,1),#REF!+1)</f>
        <v>27</v>
      </c>
      <c r="K35" s="44">
        <f>$K$5+1-J35</f>
        <v>4</v>
      </c>
      <c r="L35" s="20"/>
      <c r="M35" s="23">
        <v>163</v>
      </c>
      <c r="N35" s="23">
        <v>28</v>
      </c>
      <c r="O35" s="57">
        <f t="shared" si="5"/>
        <v>9</v>
      </c>
      <c r="P35" s="14"/>
      <c r="Q35" s="4"/>
      <c r="R35" s="4"/>
      <c r="S35" s="49"/>
      <c r="T35" s="14"/>
      <c r="U35" s="4"/>
      <c r="V35" s="4"/>
      <c r="W35" s="49"/>
      <c r="X35" s="13"/>
      <c r="Y35" s="4"/>
      <c r="Z35" s="4"/>
      <c r="AA35" s="49"/>
      <c r="AB35" s="14"/>
      <c r="AC35" s="4"/>
      <c r="AD35" s="4"/>
      <c r="AE35" s="49"/>
      <c r="AF35" s="14"/>
      <c r="AG35" s="4"/>
      <c r="AH35" s="4"/>
      <c r="AI35" s="49"/>
      <c r="AJ35" s="14"/>
    </row>
    <row r="36" spans="1:36" s="5" customFormat="1" x14ac:dyDescent="0.45">
      <c r="A36" s="17" t="s">
        <v>284</v>
      </c>
      <c r="B36" s="17" t="s">
        <v>290</v>
      </c>
      <c r="C36" s="17" t="s">
        <v>377</v>
      </c>
      <c r="D36" s="17" t="s">
        <v>388</v>
      </c>
      <c r="E36" s="17">
        <f t="shared" si="0"/>
        <v>30</v>
      </c>
      <c r="F36" s="25">
        <f t="shared" si="1"/>
        <v>13</v>
      </c>
      <c r="G36" s="27">
        <f t="shared" si="2"/>
        <v>328</v>
      </c>
      <c r="H36" s="24"/>
      <c r="I36" s="21">
        <v>157</v>
      </c>
      <c r="J36" s="19">
        <f>IFERROR(RANK(I36,I$7:I$45,1),#REF!+1)</f>
        <v>24</v>
      </c>
      <c r="K36" s="44">
        <f>$K$5+1-J36</f>
        <v>7</v>
      </c>
      <c r="L36" s="20"/>
      <c r="M36" s="18">
        <v>171</v>
      </c>
      <c r="N36" s="23">
        <v>31</v>
      </c>
      <c r="O36" s="57">
        <f t="shared" si="5"/>
        <v>6</v>
      </c>
      <c r="P36" s="14"/>
      <c r="Q36" s="4"/>
      <c r="R36" s="4"/>
      <c r="S36" s="49"/>
      <c r="T36" s="14"/>
      <c r="U36" s="4"/>
      <c r="V36" s="4"/>
      <c r="W36" s="49"/>
      <c r="X36" s="13"/>
      <c r="Y36" s="4"/>
      <c r="Z36" s="4"/>
      <c r="AA36" s="49"/>
      <c r="AB36" s="14"/>
      <c r="AC36" s="4"/>
      <c r="AD36" s="4"/>
      <c r="AE36" s="49"/>
      <c r="AF36" s="14"/>
      <c r="AG36" s="4"/>
      <c r="AH36" s="4"/>
      <c r="AI36" s="49"/>
      <c r="AJ36" s="14"/>
    </row>
    <row r="37" spans="1:36" s="5" customFormat="1" x14ac:dyDescent="0.45">
      <c r="A37" s="74" t="s">
        <v>507</v>
      </c>
      <c r="B37" s="74" t="s">
        <v>174</v>
      </c>
      <c r="C37" s="74" t="s">
        <v>561</v>
      </c>
      <c r="D37" s="74" t="s">
        <v>506</v>
      </c>
      <c r="E37" s="17">
        <f t="shared" si="0"/>
        <v>31</v>
      </c>
      <c r="F37" s="63">
        <f t="shared" si="1"/>
        <v>12</v>
      </c>
      <c r="G37" s="27">
        <f t="shared" si="2"/>
        <v>141</v>
      </c>
      <c r="H37" s="75"/>
      <c r="I37" s="76"/>
      <c r="J37" s="77" t="s">
        <v>515</v>
      </c>
      <c r="K37" s="77"/>
      <c r="L37" s="8"/>
      <c r="M37" s="77">
        <v>141</v>
      </c>
      <c r="N37" s="77">
        <v>25</v>
      </c>
      <c r="O37" s="57">
        <f t="shared" si="5"/>
        <v>12</v>
      </c>
      <c r="P37" s="8"/>
      <c r="Q37" s="77"/>
      <c r="R37" s="77"/>
      <c r="S37" s="77"/>
      <c r="T37" s="8"/>
      <c r="U37" s="77"/>
      <c r="V37" s="77"/>
      <c r="W37" s="77"/>
      <c r="X37" s="75"/>
      <c r="Y37" s="76"/>
      <c r="Z37" s="77"/>
      <c r="AA37" s="77"/>
      <c r="AB37" s="8"/>
      <c r="AC37" s="77"/>
      <c r="AD37" s="77"/>
      <c r="AE37" s="77"/>
      <c r="AF37" s="8"/>
      <c r="AG37" s="77"/>
      <c r="AH37" s="77"/>
      <c r="AI37" s="77"/>
      <c r="AJ37" s="14"/>
    </row>
    <row r="38" spans="1:36" s="5" customFormat="1" x14ac:dyDescent="0.45">
      <c r="A38" s="17" t="s">
        <v>281</v>
      </c>
      <c r="B38" s="17" t="s">
        <v>116</v>
      </c>
      <c r="C38" s="17" t="s">
        <v>373</v>
      </c>
      <c r="D38" s="17" t="s">
        <v>388</v>
      </c>
      <c r="E38" s="17">
        <f t="shared" si="0"/>
        <v>32</v>
      </c>
      <c r="F38" s="25">
        <f t="shared" si="1"/>
        <v>11</v>
      </c>
      <c r="G38" s="27">
        <f t="shared" si="2"/>
        <v>126</v>
      </c>
      <c r="H38" s="24"/>
      <c r="I38" s="23">
        <v>126</v>
      </c>
      <c r="J38" s="19">
        <f>IFERROR(RANK(I38,I$7:I$45,1),#REF!+1)</f>
        <v>20</v>
      </c>
      <c r="K38" s="19">
        <f t="shared" ref="K38:K43" si="6">$K$5+1-J38</f>
        <v>11</v>
      </c>
      <c r="L38" s="20"/>
      <c r="M38" s="18"/>
      <c r="N38" s="23" t="s">
        <v>516</v>
      </c>
      <c r="O38" s="57"/>
      <c r="P38" s="14"/>
      <c r="Q38" s="4"/>
      <c r="R38" s="4"/>
      <c r="S38" s="49"/>
      <c r="T38" s="14"/>
      <c r="U38" s="4"/>
      <c r="V38" s="4"/>
      <c r="W38" s="49"/>
      <c r="X38" s="13"/>
      <c r="Y38" s="4"/>
      <c r="Z38" s="4"/>
      <c r="AA38" s="49"/>
      <c r="AB38" s="14"/>
      <c r="AC38" s="4"/>
      <c r="AD38" s="4"/>
      <c r="AE38" s="49"/>
      <c r="AF38" s="14"/>
      <c r="AG38" s="4"/>
      <c r="AH38" s="4"/>
      <c r="AI38" s="49"/>
      <c r="AJ38" s="14"/>
    </row>
    <row r="39" spans="1:36" s="5" customFormat="1" x14ac:dyDescent="0.45">
      <c r="A39" s="48" t="s">
        <v>287</v>
      </c>
      <c r="B39" s="17" t="s">
        <v>290</v>
      </c>
      <c r="C39" s="17" t="s">
        <v>382</v>
      </c>
      <c r="D39" s="17" t="s">
        <v>294</v>
      </c>
      <c r="E39" s="17">
        <f t="shared" si="0"/>
        <v>33</v>
      </c>
      <c r="F39" s="25">
        <f t="shared" si="1"/>
        <v>11</v>
      </c>
      <c r="G39" s="27">
        <f t="shared" si="2"/>
        <v>330</v>
      </c>
      <c r="H39" s="24"/>
      <c r="I39" s="21">
        <v>164</v>
      </c>
      <c r="J39" s="19">
        <f>IFERROR(RANK(I39,I$7:I$45,1),#REF!+1)</f>
        <v>28</v>
      </c>
      <c r="K39" s="44">
        <f t="shared" si="6"/>
        <v>3</v>
      </c>
      <c r="L39" s="20"/>
      <c r="M39" s="18">
        <v>166</v>
      </c>
      <c r="N39" s="23">
        <v>29</v>
      </c>
      <c r="O39" s="57">
        <f>$O$5+1-N39</f>
        <v>8</v>
      </c>
      <c r="P39" s="14"/>
      <c r="Q39" s="4"/>
      <c r="R39" s="4"/>
      <c r="S39" s="49"/>
      <c r="T39" s="14"/>
      <c r="U39" s="4"/>
      <c r="V39" s="4"/>
      <c r="W39" s="49"/>
      <c r="X39" s="13"/>
      <c r="Y39" s="4"/>
      <c r="Z39" s="4"/>
      <c r="AA39" s="49"/>
      <c r="AB39" s="14"/>
      <c r="AC39" s="4"/>
      <c r="AD39" s="4"/>
      <c r="AE39" s="49"/>
      <c r="AF39" s="14"/>
      <c r="AG39" s="4"/>
      <c r="AH39" s="4"/>
      <c r="AI39" s="49"/>
      <c r="AJ39" s="14"/>
    </row>
    <row r="40" spans="1:36" s="5" customFormat="1" x14ac:dyDescent="0.45">
      <c r="A40" s="17" t="s">
        <v>285</v>
      </c>
      <c r="B40" s="17" t="s">
        <v>116</v>
      </c>
      <c r="C40" s="17" t="s">
        <v>379</v>
      </c>
      <c r="D40" s="17" t="s">
        <v>296</v>
      </c>
      <c r="E40" s="17">
        <f t="shared" si="0"/>
        <v>34</v>
      </c>
      <c r="F40" s="25">
        <f t="shared" si="1"/>
        <v>11</v>
      </c>
      <c r="G40" s="27">
        <f t="shared" si="2"/>
        <v>335</v>
      </c>
      <c r="H40" s="24"/>
      <c r="I40" s="23">
        <v>157</v>
      </c>
      <c r="J40" s="19">
        <v>25</v>
      </c>
      <c r="K40" s="19">
        <f t="shared" si="6"/>
        <v>6</v>
      </c>
      <c r="L40" s="20"/>
      <c r="M40" s="18">
        <v>178</v>
      </c>
      <c r="N40" s="23">
        <v>32</v>
      </c>
      <c r="O40" s="57">
        <f>$O$5+1-N40</f>
        <v>5</v>
      </c>
      <c r="P40" s="14"/>
      <c r="Q40" s="4"/>
      <c r="R40" s="4"/>
      <c r="S40" s="49"/>
      <c r="T40" s="14"/>
      <c r="U40" s="4"/>
      <c r="V40" s="4"/>
      <c r="W40" s="49"/>
      <c r="X40" s="13"/>
      <c r="Y40" s="4"/>
      <c r="Z40" s="4"/>
      <c r="AA40" s="49"/>
      <c r="AB40" s="14"/>
      <c r="AC40" s="4"/>
      <c r="AD40" s="4"/>
      <c r="AE40" s="49"/>
      <c r="AF40" s="14"/>
      <c r="AG40" s="4"/>
      <c r="AH40" s="4"/>
      <c r="AI40" s="49"/>
      <c r="AJ40" s="14"/>
    </row>
    <row r="41" spans="1:36" s="5" customFormat="1" x14ac:dyDescent="0.45">
      <c r="A41" s="17" t="s">
        <v>283</v>
      </c>
      <c r="B41" s="17" t="s">
        <v>291</v>
      </c>
      <c r="C41" s="17" t="s">
        <v>376</v>
      </c>
      <c r="D41" s="17" t="s">
        <v>562</v>
      </c>
      <c r="E41" s="17">
        <f t="shared" si="0"/>
        <v>35</v>
      </c>
      <c r="F41" s="25">
        <f t="shared" si="1"/>
        <v>9</v>
      </c>
      <c r="G41" s="27">
        <f t="shared" si="2"/>
        <v>352</v>
      </c>
      <c r="H41" s="24"/>
      <c r="I41" s="21">
        <v>154</v>
      </c>
      <c r="J41" s="19">
        <f>IFERROR(RANK(I41,I$7:I$45,1),#REF!+1)</f>
        <v>23</v>
      </c>
      <c r="K41" s="44">
        <f t="shared" si="6"/>
        <v>8</v>
      </c>
      <c r="L41" s="20"/>
      <c r="M41" s="18">
        <v>198</v>
      </c>
      <c r="N41" s="23">
        <v>36</v>
      </c>
      <c r="O41" s="57">
        <f>$O$5+1-N41</f>
        <v>1</v>
      </c>
      <c r="P41" s="14"/>
      <c r="Q41" s="4"/>
      <c r="R41" s="4"/>
      <c r="S41" s="49"/>
      <c r="T41" s="14"/>
      <c r="U41" s="4"/>
      <c r="V41" s="4"/>
      <c r="W41" s="49"/>
      <c r="X41" s="13"/>
      <c r="Y41" s="4"/>
      <c r="Z41" s="4"/>
      <c r="AA41" s="49"/>
      <c r="AB41" s="14"/>
      <c r="AC41" s="4"/>
      <c r="AD41" s="4"/>
      <c r="AE41" s="49"/>
      <c r="AF41" s="14"/>
      <c r="AG41" s="4"/>
      <c r="AH41" s="4"/>
      <c r="AI41" s="49"/>
      <c r="AJ41" s="14"/>
    </row>
    <row r="42" spans="1:36" s="5" customFormat="1" x14ac:dyDescent="0.45">
      <c r="A42" s="72" t="s">
        <v>288</v>
      </c>
      <c r="B42" s="35" t="s">
        <v>291</v>
      </c>
      <c r="C42" s="35" t="s">
        <v>383</v>
      </c>
      <c r="D42" s="35" t="s">
        <v>293</v>
      </c>
      <c r="E42" s="17">
        <f t="shared" si="0"/>
        <v>36</v>
      </c>
      <c r="F42" s="36">
        <f t="shared" si="1"/>
        <v>6</v>
      </c>
      <c r="G42" s="37">
        <f t="shared" si="2"/>
        <v>345</v>
      </c>
      <c r="H42" s="24"/>
      <c r="I42" s="23">
        <v>166</v>
      </c>
      <c r="J42" s="19">
        <f>IFERROR(RANK(I42,I$7:I$45,1),#REF!+1)</f>
        <v>29</v>
      </c>
      <c r="K42" s="19">
        <f t="shared" si="6"/>
        <v>2</v>
      </c>
      <c r="L42" s="20"/>
      <c r="M42" s="38">
        <v>179</v>
      </c>
      <c r="N42" s="73">
        <v>33</v>
      </c>
      <c r="O42" s="57">
        <f>$O$5+1-N42</f>
        <v>4</v>
      </c>
      <c r="P42" s="14"/>
      <c r="Q42" s="4"/>
      <c r="R42" s="4"/>
      <c r="S42" s="49"/>
      <c r="T42" s="14"/>
      <c r="U42" s="4"/>
      <c r="V42" s="4"/>
      <c r="W42" s="49"/>
      <c r="X42" s="13"/>
      <c r="Y42" s="4"/>
      <c r="Z42" s="4"/>
      <c r="AA42" s="49"/>
      <c r="AB42" s="14"/>
      <c r="AC42" s="4"/>
      <c r="AD42" s="4"/>
      <c r="AE42" s="49"/>
      <c r="AF42" s="14"/>
      <c r="AG42" s="4"/>
      <c r="AH42" s="4"/>
      <c r="AI42" s="49"/>
      <c r="AJ42" s="14"/>
    </row>
    <row r="43" spans="1:36" s="5" customFormat="1" x14ac:dyDescent="0.45">
      <c r="A43" s="17" t="s">
        <v>281</v>
      </c>
      <c r="B43" s="17" t="s">
        <v>116</v>
      </c>
      <c r="C43" s="17" t="s">
        <v>380</v>
      </c>
      <c r="D43" s="17" t="s">
        <v>295</v>
      </c>
      <c r="E43" s="17">
        <f t="shared" si="0"/>
        <v>37</v>
      </c>
      <c r="F43" s="25">
        <f t="shared" si="1"/>
        <v>5</v>
      </c>
      <c r="G43" s="27">
        <f t="shared" si="2"/>
        <v>158</v>
      </c>
      <c r="H43" s="24"/>
      <c r="I43" s="23">
        <v>158</v>
      </c>
      <c r="J43" s="19">
        <f>IFERROR(RANK(I43,I$7:I$45,1),#REF!+1)</f>
        <v>26</v>
      </c>
      <c r="K43" s="19">
        <f t="shared" si="6"/>
        <v>5</v>
      </c>
      <c r="L43" s="20"/>
      <c r="M43" s="23"/>
      <c r="N43" s="23" t="s">
        <v>516</v>
      </c>
      <c r="O43" s="57"/>
      <c r="P43" s="14"/>
      <c r="Q43" s="4"/>
      <c r="R43" s="4"/>
      <c r="S43" s="49"/>
      <c r="T43" s="14"/>
      <c r="U43" s="4"/>
      <c r="V43" s="4"/>
      <c r="W43" s="49"/>
      <c r="X43" s="13"/>
      <c r="Y43" s="4"/>
      <c r="Z43" s="4"/>
      <c r="AA43" s="49"/>
      <c r="AB43" s="14"/>
      <c r="AC43" s="4"/>
      <c r="AD43" s="4"/>
      <c r="AE43" s="49"/>
      <c r="AF43" s="14"/>
      <c r="AG43" s="4"/>
      <c r="AH43" s="4"/>
      <c r="AI43" s="49"/>
      <c r="AJ43" s="14"/>
    </row>
    <row r="44" spans="1:36" s="5" customFormat="1" x14ac:dyDescent="0.45">
      <c r="A44" s="74" t="s">
        <v>508</v>
      </c>
      <c r="B44" s="74" t="s">
        <v>174</v>
      </c>
      <c r="C44" s="74" t="s">
        <v>563</v>
      </c>
      <c r="D44" s="74" t="s">
        <v>509</v>
      </c>
      <c r="E44" s="17">
        <f t="shared" si="0"/>
        <v>38</v>
      </c>
      <c r="F44" s="63">
        <f t="shared" si="1"/>
        <v>3</v>
      </c>
      <c r="G44" s="27">
        <f t="shared" si="2"/>
        <v>185</v>
      </c>
      <c r="H44" s="75"/>
      <c r="I44" s="76"/>
      <c r="J44" s="77" t="s">
        <v>515</v>
      </c>
      <c r="K44" s="77"/>
      <c r="L44" s="8"/>
      <c r="M44" s="77">
        <v>185</v>
      </c>
      <c r="N44" s="77">
        <v>34</v>
      </c>
      <c r="O44" s="57">
        <f>$O$5+1-N44</f>
        <v>3</v>
      </c>
      <c r="P44" s="8"/>
      <c r="Q44" s="77"/>
      <c r="R44" s="77"/>
      <c r="S44" s="77"/>
      <c r="T44" s="8"/>
      <c r="U44" s="77"/>
      <c r="V44" s="77"/>
      <c r="W44" s="77"/>
      <c r="X44" s="75"/>
      <c r="Y44" s="76"/>
      <c r="Z44" s="77"/>
      <c r="AA44" s="77"/>
      <c r="AB44" s="8"/>
      <c r="AC44" s="77"/>
      <c r="AD44" s="77"/>
      <c r="AE44" s="77"/>
      <c r="AF44" s="8"/>
      <c r="AG44" s="77"/>
      <c r="AH44" s="77"/>
      <c r="AI44" s="77"/>
      <c r="AJ44" s="14"/>
    </row>
    <row r="45" spans="1:36" s="5" customFormat="1" x14ac:dyDescent="0.45">
      <c r="A45" s="74" t="s">
        <v>277</v>
      </c>
      <c r="B45" s="63" t="s">
        <v>289</v>
      </c>
      <c r="C45" s="63" t="s">
        <v>384</v>
      </c>
      <c r="D45" s="63" t="s">
        <v>292</v>
      </c>
      <c r="E45" s="17">
        <f t="shared" si="0"/>
        <v>39</v>
      </c>
      <c r="F45" s="63">
        <f t="shared" si="1"/>
        <v>3</v>
      </c>
      <c r="G45" s="27">
        <f t="shared" si="2"/>
        <v>372</v>
      </c>
      <c r="H45" s="24"/>
      <c r="I45" s="23">
        <v>179</v>
      </c>
      <c r="J45" s="19">
        <f>IFERROR(RANK(I45,I$7:I$45,1),#REF!+1)</f>
        <v>30</v>
      </c>
      <c r="K45" s="19">
        <f>$K$5+1-J45</f>
        <v>1</v>
      </c>
      <c r="L45" s="20"/>
      <c r="M45" s="23">
        <v>193</v>
      </c>
      <c r="N45" s="23">
        <v>35</v>
      </c>
      <c r="O45" s="57">
        <f>$O$5+1-N45</f>
        <v>2</v>
      </c>
      <c r="P45" s="14"/>
      <c r="Q45" s="4"/>
      <c r="R45" s="4"/>
      <c r="S45" s="49"/>
      <c r="T45" s="14"/>
      <c r="U45" s="4"/>
      <c r="V45" s="4"/>
      <c r="W45" s="49"/>
      <c r="X45" s="13"/>
      <c r="Y45" s="4"/>
      <c r="Z45" s="4"/>
      <c r="AA45" s="49"/>
      <c r="AB45" s="14"/>
      <c r="AC45" s="4"/>
      <c r="AD45" s="4"/>
      <c r="AE45" s="49"/>
      <c r="AF45" s="14"/>
      <c r="AG45" s="4"/>
      <c r="AH45" s="4"/>
      <c r="AI45" s="49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4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4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4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4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4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4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4"/>
    </row>
  </sheetData>
  <mergeCells count="21">
    <mergeCell ref="F4:F6"/>
    <mergeCell ref="A4:A6"/>
    <mergeCell ref="B4:B6"/>
    <mergeCell ref="C4:C6"/>
    <mergeCell ref="D4:D6"/>
    <mergeCell ref="E4:E6"/>
    <mergeCell ref="G4:G6"/>
    <mergeCell ref="I4:K4"/>
    <mergeCell ref="M4:O4"/>
    <mergeCell ref="Q4:S4"/>
    <mergeCell ref="U4:W4"/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6"/>
  <sheetViews>
    <sheetView zoomScale="55" zoomScaleNormal="55" zoomScaleSheetLayoutView="85" workbookViewId="0">
      <selection activeCell="D23" sqref="D23"/>
    </sheetView>
  </sheetViews>
  <sheetFormatPr defaultColWidth="9" defaultRowHeight="17.5" x14ac:dyDescent="0.45"/>
  <cols>
    <col min="1" max="1" width="10.08203125" style="1" customWidth="1"/>
    <col min="2" max="2" width="5.58203125" style="1" bestFit="1" customWidth="1"/>
    <col min="3" max="3" width="11.33203125" style="1" bestFit="1" customWidth="1"/>
    <col min="4" max="4" width="18.25" style="1" bestFit="1" customWidth="1"/>
    <col min="5" max="5" width="8.58203125" style="1" customWidth="1"/>
    <col min="6" max="6" width="10.75" style="1" customWidth="1"/>
    <col min="7" max="7" width="8.58203125" style="1" customWidth="1"/>
    <col min="8" max="8" width="3.25" style="7" customWidth="1"/>
    <col min="9" max="9" width="9.58203125" style="2" customWidth="1"/>
    <col min="10" max="11" width="9.58203125" style="3" customWidth="1"/>
    <col min="12" max="12" width="1.58203125" style="10" customWidth="1"/>
    <col min="13" max="15" width="9.58203125" style="3" customWidth="1"/>
    <col min="16" max="16" width="1.58203125" style="10" customWidth="1"/>
    <col min="17" max="19" width="9.58203125" style="3" customWidth="1"/>
    <col min="20" max="20" width="1.58203125" style="10" customWidth="1"/>
    <col min="21" max="23" width="9.58203125" style="3" customWidth="1"/>
    <col min="24" max="24" width="1.58203125" style="7" customWidth="1"/>
    <col min="25" max="25" width="9.58203125" style="2" customWidth="1"/>
    <col min="26" max="27" width="9.58203125" style="3" customWidth="1"/>
    <col min="28" max="28" width="1.58203125" style="10" customWidth="1"/>
    <col min="29" max="31" width="9.58203125" style="3" customWidth="1"/>
    <col min="32" max="32" width="1.58203125" style="10" customWidth="1"/>
    <col min="33" max="35" width="9.58203125" style="3" customWidth="1"/>
    <col min="36" max="36" width="1.58203125" style="10" customWidth="1"/>
    <col min="37" max="37" width="1.58203125" style="1" customWidth="1"/>
    <col min="38" max="16384" width="9" style="1"/>
  </cols>
  <sheetData>
    <row r="1" spans="1:36" ht="25.5" x14ac:dyDescent="0.45">
      <c r="A1" s="6" t="s">
        <v>110</v>
      </c>
      <c r="B1" s="6"/>
    </row>
    <row r="2" spans="1:36" ht="25.5" x14ac:dyDescent="0.45">
      <c r="A2" s="6" t="s">
        <v>260</v>
      </c>
      <c r="B2" s="6"/>
      <c r="C2" s="6"/>
    </row>
    <row r="3" spans="1:36" x14ac:dyDescent="0.45">
      <c r="A3" s="55" t="s">
        <v>408</v>
      </c>
      <c r="C3" s="30">
        <v>42101</v>
      </c>
    </row>
    <row r="4" spans="1:36" s="5" customFormat="1" ht="17.5" customHeight="1" x14ac:dyDescent="0.45">
      <c r="A4" s="81" t="s">
        <v>0</v>
      </c>
      <c r="B4" s="89" t="s">
        <v>115</v>
      </c>
      <c r="C4" s="81" t="s">
        <v>104</v>
      </c>
      <c r="D4" s="81" t="s">
        <v>1</v>
      </c>
      <c r="E4" s="82" t="s">
        <v>111</v>
      </c>
      <c r="F4" s="85" t="s">
        <v>113</v>
      </c>
      <c r="G4" s="88" t="s">
        <v>112</v>
      </c>
      <c r="H4" s="9"/>
      <c r="I4" s="80" t="s">
        <v>22</v>
      </c>
      <c r="J4" s="80"/>
      <c r="K4" s="80"/>
      <c r="L4" s="11"/>
      <c r="M4" s="79" t="s">
        <v>491</v>
      </c>
      <c r="N4" s="79"/>
      <c r="O4" s="79"/>
      <c r="P4" s="8"/>
      <c r="Q4" s="79"/>
      <c r="R4" s="79"/>
      <c r="S4" s="79"/>
      <c r="T4" s="8"/>
      <c r="U4" s="79"/>
      <c r="V4" s="79"/>
      <c r="W4" s="79"/>
      <c r="X4" s="9"/>
      <c r="Y4" s="80"/>
      <c r="Z4" s="80"/>
      <c r="AA4" s="80"/>
      <c r="AB4" s="11"/>
      <c r="AC4" s="79"/>
      <c r="AD4" s="79"/>
      <c r="AE4" s="79"/>
      <c r="AF4" s="8"/>
      <c r="AG4" s="79"/>
      <c r="AH4" s="79"/>
      <c r="AI4" s="79"/>
      <c r="AJ4" s="8"/>
    </row>
    <row r="5" spans="1:36" s="5" customFormat="1" ht="17.5" customHeight="1" x14ac:dyDescent="0.45">
      <c r="A5" s="81"/>
      <c r="B5" s="83"/>
      <c r="C5" s="81"/>
      <c r="D5" s="81"/>
      <c r="E5" s="83"/>
      <c r="F5" s="86"/>
      <c r="G5" s="81"/>
      <c r="H5" s="9"/>
      <c r="I5" s="80" t="s">
        <v>114</v>
      </c>
      <c r="J5" s="80"/>
      <c r="K5" s="32">
        <v>4</v>
      </c>
      <c r="L5" s="11"/>
      <c r="M5" s="80" t="s">
        <v>114</v>
      </c>
      <c r="N5" s="80"/>
      <c r="O5" s="32">
        <v>4</v>
      </c>
      <c r="P5" s="8"/>
      <c r="Q5" s="80" t="s">
        <v>114</v>
      </c>
      <c r="R5" s="80"/>
      <c r="S5" s="32"/>
      <c r="T5" s="8"/>
      <c r="U5" s="80" t="s">
        <v>114</v>
      </c>
      <c r="V5" s="80"/>
      <c r="W5" s="32"/>
      <c r="X5" s="9"/>
      <c r="Y5" s="80" t="s">
        <v>114</v>
      </c>
      <c r="Z5" s="80"/>
      <c r="AA5" s="32"/>
      <c r="AB5" s="11"/>
      <c r="AC5" s="80" t="s">
        <v>114</v>
      </c>
      <c r="AD5" s="80"/>
      <c r="AE5" s="32"/>
      <c r="AF5" s="8"/>
      <c r="AG5" s="80" t="s">
        <v>114</v>
      </c>
      <c r="AH5" s="80"/>
      <c r="AI5" s="32"/>
      <c r="AJ5" s="8"/>
    </row>
    <row r="6" spans="1:36" s="5" customFormat="1" x14ac:dyDescent="0.45">
      <c r="A6" s="81"/>
      <c r="B6" s="84"/>
      <c r="C6" s="81"/>
      <c r="D6" s="81"/>
      <c r="E6" s="84"/>
      <c r="F6" s="87"/>
      <c r="G6" s="81"/>
      <c r="H6" s="9"/>
      <c r="I6" s="43" t="s">
        <v>106</v>
      </c>
      <c r="J6" s="43" t="s">
        <v>23</v>
      </c>
      <c r="K6" s="43" t="s">
        <v>24</v>
      </c>
      <c r="L6" s="12"/>
      <c r="M6" s="43" t="s">
        <v>106</v>
      </c>
      <c r="N6" s="43" t="s">
        <v>23</v>
      </c>
      <c r="O6" s="43" t="s">
        <v>24</v>
      </c>
      <c r="P6" s="12"/>
      <c r="Q6" s="43" t="s">
        <v>106</v>
      </c>
      <c r="R6" s="43" t="s">
        <v>23</v>
      </c>
      <c r="S6" s="43" t="s">
        <v>24</v>
      </c>
      <c r="T6" s="12"/>
      <c r="U6" s="43" t="s">
        <v>106</v>
      </c>
      <c r="V6" s="43" t="s">
        <v>23</v>
      </c>
      <c r="W6" s="43" t="s">
        <v>24</v>
      </c>
      <c r="X6" s="9"/>
      <c r="Y6" s="43" t="s">
        <v>106</v>
      </c>
      <c r="Z6" s="43" t="s">
        <v>23</v>
      </c>
      <c r="AA6" s="43" t="s">
        <v>24</v>
      </c>
      <c r="AB6" s="12"/>
      <c r="AC6" s="43" t="s">
        <v>106</v>
      </c>
      <c r="AD6" s="43" t="s">
        <v>23</v>
      </c>
      <c r="AE6" s="43" t="s">
        <v>24</v>
      </c>
      <c r="AF6" s="12"/>
      <c r="AG6" s="43" t="s">
        <v>106</v>
      </c>
      <c r="AH6" s="43" t="s">
        <v>23</v>
      </c>
      <c r="AI6" s="43" t="s">
        <v>24</v>
      </c>
      <c r="AJ6" s="12"/>
    </row>
    <row r="7" spans="1:36" s="5" customFormat="1" ht="34" x14ac:dyDescent="0.45">
      <c r="A7" s="28" t="s">
        <v>392</v>
      </c>
      <c r="B7" s="50" t="s">
        <v>116</v>
      </c>
      <c r="C7" s="28" t="s">
        <v>400</v>
      </c>
      <c r="D7" s="50" t="s">
        <v>396</v>
      </c>
      <c r="E7" s="50">
        <f>RANK(F7,$F$7:$F$10)+SUMPRODUCT(($F$7:$F$10=F7)*($G$7:$G$10&lt;G7))</f>
        <v>1</v>
      </c>
      <c r="F7" s="51">
        <f>K7+O7+S7+W7+AA7+AE7+AI7</f>
        <v>8</v>
      </c>
      <c r="G7" s="52">
        <f>I7+M7+Q7+U7+Y7+AC7+AG7</f>
        <v>13</v>
      </c>
      <c r="H7" s="47"/>
      <c r="I7" s="41">
        <v>5</v>
      </c>
      <c r="J7" s="19">
        <f>IFERROR(RANK(I7,I$7:I$10,1),#REF!+1)</f>
        <v>1</v>
      </c>
      <c r="K7" s="19">
        <f t="shared" ref="K7:K10" si="0">$K$5+1-J7</f>
        <v>4</v>
      </c>
      <c r="L7" s="20"/>
      <c r="M7" s="41">
        <v>8</v>
      </c>
      <c r="N7" s="41">
        <v>1</v>
      </c>
      <c r="O7" s="58">
        <f>$O$5+1-N7</f>
        <v>4</v>
      </c>
      <c r="P7" s="14"/>
      <c r="Q7" s="4"/>
      <c r="R7" s="4"/>
      <c r="S7" s="4"/>
      <c r="T7" s="14"/>
      <c r="U7" s="4"/>
      <c r="V7" s="4"/>
      <c r="W7" s="4"/>
      <c r="X7" s="13"/>
      <c r="Y7" s="4"/>
      <c r="Z7" s="4"/>
      <c r="AA7" s="4"/>
      <c r="AB7" s="14"/>
      <c r="AC7" s="4"/>
      <c r="AD7" s="4"/>
      <c r="AE7" s="4"/>
      <c r="AF7" s="14"/>
      <c r="AG7" s="4"/>
      <c r="AH7" s="4"/>
      <c r="AI7" s="4"/>
      <c r="AJ7" s="14"/>
    </row>
    <row r="8" spans="1:36" s="5" customFormat="1" ht="34" x14ac:dyDescent="0.45">
      <c r="A8" s="28" t="s">
        <v>393</v>
      </c>
      <c r="B8" s="50" t="s">
        <v>245</v>
      </c>
      <c r="C8" s="28" t="s">
        <v>401</v>
      </c>
      <c r="D8" s="50" t="s">
        <v>397</v>
      </c>
      <c r="E8" s="50">
        <f>RANK(F8,$F$7:$F$10)+SUMPRODUCT(($F$7:$F$10=F8)*($G$7:$G$10&lt;G8))</f>
        <v>2</v>
      </c>
      <c r="F8" s="51">
        <f t="shared" ref="F8:F10" si="1">K8+O8+S8+W8+AA8+AE8+AI8</f>
        <v>6</v>
      </c>
      <c r="G8" s="52">
        <f t="shared" ref="G8:G10" si="2">I8+M8+Q8+U8+Y8+AC8+AG8</f>
        <v>25</v>
      </c>
      <c r="H8" s="47"/>
      <c r="I8" s="41">
        <v>11</v>
      </c>
      <c r="J8" s="19">
        <f>IFERROR(RANK(I8,I$7:I$10,1),#REF!+1)</f>
        <v>2</v>
      </c>
      <c r="K8" s="19">
        <f t="shared" si="0"/>
        <v>3</v>
      </c>
      <c r="L8" s="20"/>
      <c r="M8" s="53">
        <v>14</v>
      </c>
      <c r="N8" s="53">
        <v>2</v>
      </c>
      <c r="O8" s="58">
        <f t="shared" ref="O8:O11" si="3">$O$5+1-N8</f>
        <v>3</v>
      </c>
      <c r="P8" s="14"/>
      <c r="Q8" s="4"/>
      <c r="R8" s="4"/>
      <c r="S8" s="4"/>
      <c r="T8" s="14"/>
      <c r="U8" s="4"/>
      <c r="V8" s="4"/>
      <c r="W8" s="4"/>
      <c r="X8" s="13"/>
      <c r="Y8" s="4"/>
      <c r="Z8" s="4"/>
      <c r="AA8" s="4"/>
      <c r="AB8" s="14"/>
      <c r="AC8" s="4"/>
      <c r="AD8" s="4"/>
      <c r="AE8" s="4"/>
      <c r="AF8" s="14"/>
      <c r="AG8" s="4"/>
      <c r="AH8" s="4"/>
      <c r="AI8" s="4"/>
      <c r="AJ8" s="14"/>
    </row>
    <row r="9" spans="1:36" s="5" customFormat="1" ht="34" x14ac:dyDescent="0.45">
      <c r="A9" s="17" t="s">
        <v>394</v>
      </c>
      <c r="B9" s="42" t="s">
        <v>245</v>
      </c>
      <c r="C9" s="17" t="s">
        <v>402</v>
      </c>
      <c r="D9" s="42" t="s">
        <v>398</v>
      </c>
      <c r="E9" s="42">
        <f>RANK(F9,$F$7:$F$10)+SUMPRODUCT(($F$7:$F$10=F9)*($G$7:$G$10&lt;G9))</f>
        <v>3</v>
      </c>
      <c r="F9" s="45">
        <f t="shared" si="1"/>
        <v>4</v>
      </c>
      <c r="G9" s="46">
        <f>I9+M9+Q9+U9+Y9+AC9+AG9</f>
        <v>32</v>
      </c>
      <c r="H9" s="47"/>
      <c r="I9" s="41">
        <v>15</v>
      </c>
      <c r="J9" s="19">
        <f>IFERROR(RANK(I9,I$7:I$10,1),#REF!+1)</f>
        <v>3</v>
      </c>
      <c r="K9" s="19">
        <f t="shared" si="0"/>
        <v>2</v>
      </c>
      <c r="L9" s="20"/>
      <c r="M9" s="41">
        <v>17</v>
      </c>
      <c r="N9" s="41">
        <v>3</v>
      </c>
      <c r="O9" s="58">
        <f t="shared" si="3"/>
        <v>2</v>
      </c>
      <c r="P9" s="14"/>
      <c r="Q9" s="4"/>
      <c r="R9" s="4"/>
      <c r="S9" s="4"/>
      <c r="T9" s="14"/>
      <c r="U9" s="4"/>
      <c r="V9" s="4"/>
      <c r="W9" s="4"/>
      <c r="X9" s="13"/>
      <c r="Y9" s="4"/>
      <c r="Z9" s="4"/>
      <c r="AA9" s="4"/>
      <c r="AB9" s="14"/>
      <c r="AC9" s="4"/>
      <c r="AD9" s="4"/>
      <c r="AE9" s="4"/>
      <c r="AF9" s="14"/>
      <c r="AG9" s="4"/>
      <c r="AH9" s="4"/>
      <c r="AI9" s="4"/>
      <c r="AJ9" s="14"/>
    </row>
    <row r="10" spans="1:36" s="5" customFormat="1" ht="34" x14ac:dyDescent="0.45">
      <c r="A10" s="17" t="s">
        <v>395</v>
      </c>
      <c r="B10" s="42" t="s">
        <v>245</v>
      </c>
      <c r="C10" s="17" t="s">
        <v>403</v>
      </c>
      <c r="D10" s="42" t="s">
        <v>399</v>
      </c>
      <c r="E10" s="42">
        <f>RANK(F10,$F$7:$F$10)+SUMPRODUCT(($F$7:$F$10=F10)*($G$7:$G$10&lt;G10))</f>
        <v>4</v>
      </c>
      <c r="F10" s="45">
        <f t="shared" si="1"/>
        <v>1</v>
      </c>
      <c r="G10" s="46">
        <f t="shared" si="2"/>
        <v>15</v>
      </c>
      <c r="H10" s="47"/>
      <c r="I10" s="41">
        <v>15</v>
      </c>
      <c r="J10" s="19">
        <v>4</v>
      </c>
      <c r="K10" s="19">
        <f t="shared" si="0"/>
        <v>1</v>
      </c>
      <c r="L10" s="20"/>
      <c r="M10" s="53"/>
      <c r="N10" s="53" t="s">
        <v>517</v>
      </c>
      <c r="O10" s="58"/>
      <c r="P10" s="14"/>
      <c r="Q10" s="4"/>
      <c r="R10" s="4"/>
      <c r="S10" s="4"/>
      <c r="T10" s="14"/>
      <c r="U10" s="4"/>
      <c r="V10" s="4"/>
      <c r="W10" s="4"/>
      <c r="X10" s="13"/>
      <c r="Y10" s="4"/>
      <c r="Z10" s="4"/>
      <c r="AA10" s="4"/>
      <c r="AB10" s="14"/>
      <c r="AC10" s="4"/>
      <c r="AD10" s="4"/>
      <c r="AE10" s="4"/>
      <c r="AF10" s="14"/>
      <c r="AG10" s="4"/>
      <c r="AH10" s="4"/>
      <c r="AI10" s="4"/>
      <c r="AJ10" s="14"/>
    </row>
    <row r="11" spans="1:36" s="5" customFormat="1" ht="34" x14ac:dyDescent="0.45">
      <c r="A11" s="17" t="s">
        <v>411</v>
      </c>
      <c r="B11" s="42" t="s">
        <v>116</v>
      </c>
      <c r="C11" s="17" t="s">
        <v>564</v>
      </c>
      <c r="D11" s="42" t="s">
        <v>412</v>
      </c>
      <c r="E11" s="42">
        <f>RANK(F11,$F$7:$F$10)+SUMPRODUCT(($F$7:$F$10=F11)*($G$7:$G$10&lt;G11))</f>
        <v>5</v>
      </c>
      <c r="F11" s="45">
        <f t="shared" ref="F11" si="4">K11+O11+S11+W11+AA11+AE11+AI11</f>
        <v>1</v>
      </c>
      <c r="G11" s="46">
        <f t="shared" ref="G11" si="5">I11+M11+Q11+U11+Y11+AC11+AG11</f>
        <v>29</v>
      </c>
      <c r="H11" s="47"/>
      <c r="I11" s="41"/>
      <c r="J11" s="19" t="s">
        <v>517</v>
      </c>
      <c r="K11" s="19"/>
      <c r="L11" s="20"/>
      <c r="M11" s="53">
        <v>29</v>
      </c>
      <c r="N11" s="53">
        <v>4</v>
      </c>
      <c r="O11" s="58">
        <f t="shared" si="3"/>
        <v>1</v>
      </c>
      <c r="P11" s="14"/>
      <c r="Q11" s="4"/>
      <c r="R11" s="4"/>
      <c r="S11" s="4"/>
      <c r="T11" s="14"/>
      <c r="U11" s="4"/>
      <c r="V11" s="4"/>
      <c r="W11" s="4"/>
      <c r="X11" s="13"/>
      <c r="Y11" s="4"/>
      <c r="Z11" s="4"/>
      <c r="AA11" s="4"/>
      <c r="AB11" s="14"/>
      <c r="AC11" s="4"/>
      <c r="AD11" s="4"/>
      <c r="AE11" s="4"/>
      <c r="AF11" s="14"/>
      <c r="AG11" s="4"/>
      <c r="AH11" s="4"/>
      <c r="AI11" s="4"/>
      <c r="AJ11" s="14"/>
    </row>
    <row r="12" spans="1:36" s="5" customFormat="1" x14ac:dyDescent="0.45">
      <c r="A12" s="1"/>
      <c r="B12" s="1"/>
      <c r="C12" s="1"/>
      <c r="D12" s="1"/>
      <c r="E12" s="1"/>
      <c r="F12" s="1"/>
      <c r="G12" s="1"/>
      <c r="H12" s="7"/>
      <c r="I12" s="2"/>
      <c r="J12" s="3"/>
      <c r="K12" s="3"/>
      <c r="L12" s="10"/>
      <c r="M12" s="3"/>
      <c r="N12" s="3"/>
      <c r="O12" s="3"/>
      <c r="P12" s="10"/>
      <c r="Q12" s="3"/>
      <c r="R12" s="3"/>
      <c r="S12" s="3"/>
      <c r="T12" s="10"/>
      <c r="U12" s="3"/>
      <c r="V12" s="3"/>
      <c r="W12" s="3"/>
      <c r="X12" s="7"/>
      <c r="Y12" s="2"/>
      <c r="Z12" s="3"/>
      <c r="AA12" s="3"/>
      <c r="AB12" s="10"/>
      <c r="AC12" s="3"/>
      <c r="AD12" s="3"/>
      <c r="AE12" s="3"/>
      <c r="AF12" s="10"/>
      <c r="AG12" s="3"/>
      <c r="AH12" s="3"/>
      <c r="AI12" s="3"/>
      <c r="AJ12" s="14"/>
    </row>
    <row r="13" spans="1:36" s="5" customFormat="1" x14ac:dyDescent="0.45">
      <c r="A13" s="1"/>
      <c r="B13" s="1"/>
      <c r="C13" s="1"/>
      <c r="D13" s="1"/>
      <c r="E13" s="1"/>
      <c r="F13" s="1"/>
      <c r="G13" s="1"/>
      <c r="H13" s="7"/>
      <c r="I13" s="2"/>
      <c r="J13" s="3"/>
      <c r="K13" s="3"/>
      <c r="L13" s="10"/>
      <c r="M13" s="3"/>
      <c r="N13" s="3"/>
      <c r="O13" s="3"/>
      <c r="P13" s="10"/>
      <c r="Q13" s="3"/>
      <c r="R13" s="3"/>
      <c r="S13" s="3"/>
      <c r="T13" s="10"/>
      <c r="U13" s="3"/>
      <c r="V13" s="3"/>
      <c r="W13" s="3"/>
      <c r="X13" s="7"/>
      <c r="Y13" s="2"/>
      <c r="Z13" s="3"/>
      <c r="AA13" s="3"/>
      <c r="AB13" s="10"/>
      <c r="AC13" s="3"/>
      <c r="AD13" s="3"/>
      <c r="AE13" s="3"/>
      <c r="AF13" s="10"/>
      <c r="AG13" s="3"/>
      <c r="AH13" s="3"/>
      <c r="AI13" s="3"/>
      <c r="AJ13" s="14"/>
    </row>
    <row r="14" spans="1:36" s="5" customFormat="1" x14ac:dyDescent="0.45">
      <c r="A14" s="1"/>
      <c r="B14" s="1"/>
      <c r="C14" s="1"/>
      <c r="D14" s="1"/>
      <c r="E14" s="1"/>
      <c r="F14" s="1"/>
      <c r="G14" s="1"/>
      <c r="H14" s="7"/>
      <c r="I14" s="2"/>
      <c r="J14" s="3"/>
      <c r="K14" s="3"/>
      <c r="L14" s="10"/>
      <c r="M14" s="3"/>
      <c r="N14" s="3"/>
      <c r="O14" s="3"/>
      <c r="P14" s="10"/>
      <c r="Q14" s="3"/>
      <c r="R14" s="3"/>
      <c r="S14" s="3"/>
      <c r="T14" s="10"/>
      <c r="U14" s="3"/>
      <c r="V14" s="3"/>
      <c r="W14" s="3"/>
      <c r="X14" s="7"/>
      <c r="Y14" s="2"/>
      <c r="Z14" s="3"/>
      <c r="AA14" s="3"/>
      <c r="AB14" s="10"/>
      <c r="AC14" s="3"/>
      <c r="AD14" s="3"/>
      <c r="AE14" s="3"/>
      <c r="AF14" s="10"/>
      <c r="AG14" s="3"/>
      <c r="AH14" s="3"/>
      <c r="AI14" s="3"/>
      <c r="AJ14" s="14"/>
    </row>
    <row r="15" spans="1:36" s="5" customFormat="1" x14ac:dyDescent="0.45">
      <c r="A15" s="1"/>
      <c r="B15" s="1"/>
      <c r="C15" s="1"/>
      <c r="D15" s="1"/>
      <c r="E15" s="1"/>
      <c r="F15" s="1"/>
      <c r="G15" s="1"/>
      <c r="H15" s="7"/>
      <c r="I15" s="2"/>
      <c r="J15" s="3"/>
      <c r="K15" s="3"/>
      <c r="L15" s="10"/>
      <c r="M15" s="3"/>
      <c r="N15" s="3"/>
      <c r="O15" s="3"/>
      <c r="P15" s="10"/>
      <c r="Q15" s="3"/>
      <c r="R15" s="3"/>
      <c r="S15" s="3"/>
      <c r="T15" s="10"/>
      <c r="U15" s="3"/>
      <c r="V15" s="3"/>
      <c r="W15" s="3"/>
      <c r="X15" s="7"/>
      <c r="Y15" s="2"/>
      <c r="Z15" s="3"/>
      <c r="AA15" s="3"/>
      <c r="AB15" s="10"/>
      <c r="AC15" s="3"/>
      <c r="AD15" s="3"/>
      <c r="AE15" s="3"/>
      <c r="AF15" s="10"/>
      <c r="AG15" s="3"/>
      <c r="AH15" s="3"/>
      <c r="AI15" s="3"/>
      <c r="AJ15" s="14"/>
    </row>
    <row r="16" spans="1:36" s="5" customFormat="1" x14ac:dyDescent="0.45">
      <c r="A16" s="1"/>
      <c r="B16" s="1"/>
      <c r="C16" s="1"/>
      <c r="D16" s="1"/>
      <c r="E16" s="1"/>
      <c r="F16" s="1"/>
      <c r="G16" s="1"/>
      <c r="H16" s="7"/>
      <c r="I16" s="2"/>
      <c r="J16" s="3"/>
      <c r="K16" s="3"/>
      <c r="L16" s="10"/>
      <c r="M16" s="3"/>
      <c r="N16" s="3"/>
      <c r="O16" s="3"/>
      <c r="P16" s="10"/>
      <c r="Q16" s="3"/>
      <c r="R16" s="3"/>
      <c r="S16" s="3"/>
      <c r="T16" s="10"/>
      <c r="U16" s="3"/>
      <c r="V16" s="3"/>
      <c r="W16" s="3"/>
      <c r="X16" s="7"/>
      <c r="Y16" s="2"/>
      <c r="Z16" s="3"/>
      <c r="AA16" s="3"/>
      <c r="AB16" s="10"/>
      <c r="AC16" s="3"/>
      <c r="AD16" s="3"/>
      <c r="AE16" s="3"/>
      <c r="AF16" s="10"/>
      <c r="AG16" s="3"/>
      <c r="AH16" s="3"/>
      <c r="AI16" s="3"/>
      <c r="AJ16" s="14"/>
    </row>
    <row r="17" spans="1:36" s="5" customFormat="1" x14ac:dyDescent="0.45">
      <c r="A17" s="1"/>
      <c r="B17" s="1"/>
      <c r="C17" s="1"/>
      <c r="D17" s="1"/>
      <c r="E17" s="1"/>
      <c r="F17" s="1"/>
      <c r="G17" s="1"/>
      <c r="H17" s="7"/>
      <c r="I17" s="2"/>
      <c r="J17" s="3"/>
      <c r="K17" s="3"/>
      <c r="L17" s="10"/>
      <c r="M17" s="3"/>
      <c r="N17" s="3"/>
      <c r="O17" s="3"/>
      <c r="P17" s="10"/>
      <c r="Q17" s="3"/>
      <c r="R17" s="3"/>
      <c r="S17" s="3"/>
      <c r="T17" s="10"/>
      <c r="U17" s="3"/>
      <c r="V17" s="3"/>
      <c r="W17" s="3"/>
      <c r="X17" s="7"/>
      <c r="Y17" s="2"/>
      <c r="Z17" s="3"/>
      <c r="AA17" s="3"/>
      <c r="AB17" s="10"/>
      <c r="AC17" s="3"/>
      <c r="AD17" s="3"/>
      <c r="AE17" s="3"/>
      <c r="AF17" s="10"/>
      <c r="AG17" s="3"/>
      <c r="AH17" s="3"/>
      <c r="AI17" s="3"/>
      <c r="AJ17" s="14"/>
    </row>
    <row r="18" spans="1:36" s="5" customFormat="1" x14ac:dyDescent="0.45">
      <c r="A18" s="1"/>
      <c r="B18" s="1"/>
      <c r="C18" s="1"/>
      <c r="D18" s="1"/>
      <c r="E18" s="1"/>
      <c r="F18" s="1"/>
      <c r="G18" s="1"/>
      <c r="H18" s="7"/>
      <c r="I18" s="2"/>
      <c r="J18" s="3"/>
      <c r="K18" s="3"/>
      <c r="L18" s="10"/>
      <c r="M18" s="3"/>
      <c r="N18" s="3"/>
      <c r="O18" s="3"/>
      <c r="P18" s="10"/>
      <c r="Q18" s="3"/>
      <c r="R18" s="3"/>
      <c r="S18" s="3"/>
      <c r="T18" s="10"/>
      <c r="U18" s="3"/>
      <c r="V18" s="3"/>
      <c r="W18" s="3"/>
      <c r="X18" s="7"/>
      <c r="Y18" s="2"/>
      <c r="Z18" s="3"/>
      <c r="AA18" s="3"/>
      <c r="AB18" s="10"/>
      <c r="AC18" s="3"/>
      <c r="AD18" s="3"/>
      <c r="AE18" s="3"/>
      <c r="AF18" s="10"/>
      <c r="AG18" s="3"/>
      <c r="AH18" s="3"/>
      <c r="AI18" s="3"/>
      <c r="AJ18" s="14"/>
    </row>
    <row r="19" spans="1:36" s="5" customFormat="1" x14ac:dyDescent="0.45">
      <c r="A19" s="1"/>
      <c r="B19" s="1"/>
      <c r="C19" s="1"/>
      <c r="D19" s="1"/>
      <c r="E19" s="1"/>
      <c r="F19" s="1"/>
      <c r="G19" s="1"/>
      <c r="H19" s="7"/>
      <c r="I19" s="2"/>
      <c r="J19" s="3"/>
      <c r="K19" s="3"/>
      <c r="L19" s="10"/>
      <c r="M19" s="3"/>
      <c r="N19" s="3"/>
      <c r="O19" s="3"/>
      <c r="P19" s="10"/>
      <c r="Q19" s="3"/>
      <c r="R19" s="3"/>
      <c r="S19" s="3"/>
      <c r="T19" s="10"/>
      <c r="U19" s="3"/>
      <c r="V19" s="3"/>
      <c r="W19" s="3"/>
      <c r="X19" s="7"/>
      <c r="Y19" s="2"/>
      <c r="Z19" s="3"/>
      <c r="AA19" s="3"/>
      <c r="AB19" s="10"/>
      <c r="AC19" s="3"/>
      <c r="AD19" s="3"/>
      <c r="AE19" s="3"/>
      <c r="AF19" s="10"/>
      <c r="AG19" s="3"/>
      <c r="AH19" s="3"/>
      <c r="AI19" s="3"/>
      <c r="AJ19" s="14"/>
    </row>
    <row r="20" spans="1:36" s="5" customFormat="1" x14ac:dyDescent="0.45">
      <c r="A20" s="1"/>
      <c r="B20" s="1"/>
      <c r="C20" s="1"/>
      <c r="D20" s="1"/>
      <c r="E20" s="1"/>
      <c r="F20" s="1"/>
      <c r="G20" s="1"/>
      <c r="H20" s="7"/>
      <c r="I20" s="2"/>
      <c r="J20" s="3"/>
      <c r="K20" s="3"/>
      <c r="L20" s="10"/>
      <c r="M20" s="3"/>
      <c r="N20" s="3"/>
      <c r="O20" s="3"/>
      <c r="P20" s="10"/>
      <c r="Q20" s="3"/>
      <c r="R20" s="3"/>
      <c r="S20" s="3"/>
      <c r="T20" s="10"/>
      <c r="U20" s="3"/>
      <c r="V20" s="3"/>
      <c r="W20" s="3"/>
      <c r="X20" s="7"/>
      <c r="Y20" s="2"/>
      <c r="Z20" s="3"/>
      <c r="AA20" s="3"/>
      <c r="AB20" s="10"/>
      <c r="AC20" s="3"/>
      <c r="AD20" s="3"/>
      <c r="AE20" s="3"/>
      <c r="AF20" s="10"/>
      <c r="AG20" s="3"/>
      <c r="AH20" s="3"/>
      <c r="AI20" s="3"/>
      <c r="AJ20" s="14"/>
    </row>
    <row r="21" spans="1:36" s="5" customFormat="1" x14ac:dyDescent="0.45">
      <c r="A21" s="1"/>
      <c r="B21" s="1"/>
      <c r="C21" s="1"/>
      <c r="D21" s="1"/>
      <c r="E21" s="1"/>
      <c r="F21" s="1"/>
      <c r="G21" s="1"/>
      <c r="H21" s="7"/>
      <c r="I21" s="2"/>
      <c r="J21" s="3"/>
      <c r="K21" s="3"/>
      <c r="L21" s="10"/>
      <c r="M21" s="3"/>
      <c r="N21" s="3"/>
      <c r="O21" s="3"/>
      <c r="P21" s="10"/>
      <c r="Q21" s="3"/>
      <c r="R21" s="3"/>
      <c r="S21" s="3"/>
      <c r="T21" s="10"/>
      <c r="U21" s="3"/>
      <c r="V21" s="3"/>
      <c r="W21" s="3"/>
      <c r="X21" s="7"/>
      <c r="Y21" s="2"/>
      <c r="Z21" s="3"/>
      <c r="AA21" s="3"/>
      <c r="AB21" s="10"/>
      <c r="AC21" s="3"/>
      <c r="AD21" s="3"/>
      <c r="AE21" s="3"/>
      <c r="AF21" s="10"/>
      <c r="AG21" s="3"/>
      <c r="AH21" s="3"/>
      <c r="AI21" s="3"/>
      <c r="AJ21" s="14"/>
    </row>
    <row r="22" spans="1:36" s="5" customFormat="1" x14ac:dyDescent="0.45">
      <c r="A22" s="1"/>
      <c r="B22" s="1"/>
      <c r="C22" s="1"/>
      <c r="D22" s="1"/>
      <c r="E22" s="1"/>
      <c r="F22" s="1"/>
      <c r="G22" s="1"/>
      <c r="H22" s="7"/>
      <c r="I22" s="2"/>
      <c r="J22" s="3"/>
      <c r="K22" s="3"/>
      <c r="L22" s="10"/>
      <c r="M22" s="3"/>
      <c r="N22" s="3"/>
      <c r="O22" s="3"/>
      <c r="P22" s="10"/>
      <c r="Q22" s="3"/>
      <c r="R22" s="3"/>
      <c r="S22" s="3"/>
      <c r="T22" s="10"/>
      <c r="U22" s="3"/>
      <c r="V22" s="3"/>
      <c r="W22" s="3"/>
      <c r="X22" s="7"/>
      <c r="Y22" s="2"/>
      <c r="Z22" s="3"/>
      <c r="AA22" s="3"/>
      <c r="AB22" s="10"/>
      <c r="AC22" s="3"/>
      <c r="AD22" s="3"/>
      <c r="AE22" s="3"/>
      <c r="AF22" s="10"/>
      <c r="AG22" s="3"/>
      <c r="AH22" s="3"/>
      <c r="AI22" s="3"/>
      <c r="AJ22" s="14"/>
    </row>
    <row r="23" spans="1:36" s="5" customFormat="1" x14ac:dyDescent="0.45">
      <c r="A23" s="1"/>
      <c r="B23" s="1"/>
      <c r="C23" s="1"/>
      <c r="D23" s="1"/>
      <c r="E23" s="1"/>
      <c r="F23" s="1"/>
      <c r="G23" s="1"/>
      <c r="H23" s="7"/>
      <c r="I23" s="2"/>
      <c r="J23" s="3"/>
      <c r="K23" s="3"/>
      <c r="L23" s="10"/>
      <c r="M23" s="3"/>
      <c r="N23" s="3"/>
      <c r="O23" s="3"/>
      <c r="P23" s="10"/>
      <c r="Q23" s="3"/>
      <c r="R23" s="3"/>
      <c r="S23" s="3"/>
      <c r="T23" s="10"/>
      <c r="U23" s="3"/>
      <c r="V23" s="3"/>
      <c r="W23" s="3"/>
      <c r="X23" s="7"/>
      <c r="Y23" s="2"/>
      <c r="Z23" s="3"/>
      <c r="AA23" s="3"/>
      <c r="AB23" s="10"/>
      <c r="AC23" s="3"/>
      <c r="AD23" s="3"/>
      <c r="AE23" s="3"/>
      <c r="AF23" s="10"/>
      <c r="AG23" s="3"/>
      <c r="AH23" s="3"/>
      <c r="AI23" s="3"/>
      <c r="AJ23" s="14"/>
    </row>
    <row r="24" spans="1:36" s="5" customFormat="1" x14ac:dyDescent="0.45">
      <c r="A24" s="1"/>
      <c r="B24" s="1"/>
      <c r="C24" s="1"/>
      <c r="D24" s="1"/>
      <c r="E24" s="1"/>
      <c r="F24" s="1"/>
      <c r="G24" s="1"/>
      <c r="H24" s="7"/>
      <c r="I24" s="2"/>
      <c r="J24" s="3"/>
      <c r="K24" s="3"/>
      <c r="L24" s="10"/>
      <c r="M24" s="3"/>
      <c r="N24" s="3"/>
      <c r="O24" s="3"/>
      <c r="P24" s="10"/>
      <c r="Q24" s="3"/>
      <c r="R24" s="3"/>
      <c r="S24" s="3"/>
      <c r="T24" s="10"/>
      <c r="U24" s="3"/>
      <c r="V24" s="3"/>
      <c r="W24" s="3"/>
      <c r="X24" s="7"/>
      <c r="Y24" s="2"/>
      <c r="Z24" s="3"/>
      <c r="AA24" s="3"/>
      <c r="AB24" s="10"/>
      <c r="AC24" s="3"/>
      <c r="AD24" s="3"/>
      <c r="AE24" s="3"/>
      <c r="AF24" s="10"/>
      <c r="AG24" s="3"/>
      <c r="AH24" s="3"/>
      <c r="AI24" s="3"/>
      <c r="AJ24" s="14"/>
    </row>
    <row r="25" spans="1:36" s="5" customFormat="1" x14ac:dyDescent="0.45">
      <c r="A25" s="1"/>
      <c r="B25" s="1"/>
      <c r="C25" s="1"/>
      <c r="D25" s="1"/>
      <c r="E25" s="1"/>
      <c r="F25" s="1"/>
      <c r="G25" s="1"/>
      <c r="H25" s="7"/>
      <c r="I25" s="2"/>
      <c r="J25" s="3"/>
      <c r="K25" s="3"/>
      <c r="L25" s="10"/>
      <c r="M25" s="3"/>
      <c r="N25" s="3"/>
      <c r="O25" s="3"/>
      <c r="P25" s="10"/>
      <c r="Q25" s="3"/>
      <c r="R25" s="3"/>
      <c r="S25" s="3"/>
      <c r="T25" s="10"/>
      <c r="U25" s="3"/>
      <c r="V25" s="3"/>
      <c r="W25" s="3"/>
      <c r="X25" s="7"/>
      <c r="Y25" s="2"/>
      <c r="Z25" s="3"/>
      <c r="AA25" s="3"/>
      <c r="AB25" s="10"/>
      <c r="AC25" s="3"/>
      <c r="AD25" s="3"/>
      <c r="AE25" s="3"/>
      <c r="AF25" s="10"/>
      <c r="AG25" s="3"/>
      <c r="AH25" s="3"/>
      <c r="AI25" s="3"/>
      <c r="AJ25" s="14"/>
    </row>
    <row r="26" spans="1:36" s="5" customFormat="1" x14ac:dyDescent="0.45">
      <c r="A26" s="1"/>
      <c r="B26" s="1"/>
      <c r="C26" s="1"/>
      <c r="D26" s="1"/>
      <c r="E26" s="1"/>
      <c r="F26" s="1"/>
      <c r="G26" s="1"/>
      <c r="H26" s="7"/>
      <c r="I26" s="2"/>
      <c r="J26" s="3"/>
      <c r="K26" s="3"/>
      <c r="L26" s="10"/>
      <c r="M26" s="3"/>
      <c r="N26" s="3"/>
      <c r="O26" s="3"/>
      <c r="P26" s="10"/>
      <c r="Q26" s="3"/>
      <c r="R26" s="3"/>
      <c r="S26" s="3"/>
      <c r="T26" s="10"/>
      <c r="U26" s="3"/>
      <c r="V26" s="3"/>
      <c r="W26" s="3"/>
      <c r="X26" s="7"/>
      <c r="Y26" s="2"/>
      <c r="Z26" s="3"/>
      <c r="AA26" s="3"/>
      <c r="AB26" s="10"/>
      <c r="AC26" s="3"/>
      <c r="AD26" s="3"/>
      <c r="AE26" s="3"/>
      <c r="AF26" s="10"/>
      <c r="AG26" s="3"/>
      <c r="AH26" s="3"/>
      <c r="AI26" s="3"/>
      <c r="AJ26" s="14"/>
    </row>
    <row r="27" spans="1:36" s="5" customFormat="1" x14ac:dyDescent="0.45">
      <c r="A27" s="1"/>
      <c r="B27" s="1"/>
      <c r="C27" s="1"/>
      <c r="D27" s="1"/>
      <c r="E27" s="1"/>
      <c r="F27" s="1"/>
      <c r="G27" s="1"/>
      <c r="H27" s="7"/>
      <c r="I27" s="2"/>
      <c r="J27" s="3"/>
      <c r="K27" s="3"/>
      <c r="L27" s="10"/>
      <c r="M27" s="3"/>
      <c r="N27" s="3"/>
      <c r="O27" s="3"/>
      <c r="P27" s="10"/>
      <c r="Q27" s="3"/>
      <c r="R27" s="3"/>
      <c r="S27" s="3"/>
      <c r="T27" s="10"/>
      <c r="U27" s="3"/>
      <c r="V27" s="3"/>
      <c r="W27" s="3"/>
      <c r="X27" s="7"/>
      <c r="Y27" s="2"/>
      <c r="Z27" s="3"/>
      <c r="AA27" s="3"/>
      <c r="AB27" s="10"/>
      <c r="AC27" s="3"/>
      <c r="AD27" s="3"/>
      <c r="AE27" s="3"/>
      <c r="AF27" s="10"/>
      <c r="AG27" s="3"/>
      <c r="AH27" s="3"/>
      <c r="AI27" s="3"/>
      <c r="AJ27" s="14"/>
    </row>
    <row r="28" spans="1:36" s="5" customFormat="1" x14ac:dyDescent="0.45">
      <c r="A28" s="1"/>
      <c r="B28" s="1"/>
      <c r="C28" s="1"/>
      <c r="D28" s="1"/>
      <c r="E28" s="1"/>
      <c r="F28" s="1"/>
      <c r="G28" s="1"/>
      <c r="H28" s="7"/>
      <c r="I28" s="2"/>
      <c r="J28" s="3"/>
      <c r="K28" s="3"/>
      <c r="L28" s="10"/>
      <c r="M28" s="3"/>
      <c r="N28" s="3"/>
      <c r="O28" s="3"/>
      <c r="P28" s="10"/>
      <c r="Q28" s="3"/>
      <c r="R28" s="3"/>
      <c r="S28" s="3"/>
      <c r="T28" s="10"/>
      <c r="U28" s="3"/>
      <c r="V28" s="3"/>
      <c r="W28" s="3"/>
      <c r="X28" s="7"/>
      <c r="Y28" s="2"/>
      <c r="Z28" s="3"/>
      <c r="AA28" s="3"/>
      <c r="AB28" s="10"/>
      <c r="AC28" s="3"/>
      <c r="AD28" s="3"/>
      <c r="AE28" s="3"/>
      <c r="AF28" s="10"/>
      <c r="AG28" s="3"/>
      <c r="AH28" s="3"/>
      <c r="AI28" s="3"/>
      <c r="AJ28" s="14"/>
    </row>
    <row r="29" spans="1:36" s="5" customFormat="1" x14ac:dyDescent="0.45">
      <c r="A29" s="1"/>
      <c r="B29" s="1"/>
      <c r="C29" s="1"/>
      <c r="D29" s="1"/>
      <c r="E29" s="1"/>
      <c r="F29" s="1"/>
      <c r="G29" s="1"/>
      <c r="H29" s="7"/>
      <c r="I29" s="2"/>
      <c r="J29" s="3"/>
      <c r="K29" s="3"/>
      <c r="L29" s="10"/>
      <c r="M29" s="3"/>
      <c r="N29" s="3"/>
      <c r="O29" s="3"/>
      <c r="P29" s="10"/>
      <c r="Q29" s="3"/>
      <c r="R29" s="3"/>
      <c r="S29" s="3"/>
      <c r="T29" s="10"/>
      <c r="U29" s="3"/>
      <c r="V29" s="3"/>
      <c r="W29" s="3"/>
      <c r="X29" s="7"/>
      <c r="Y29" s="2"/>
      <c r="Z29" s="3"/>
      <c r="AA29" s="3"/>
      <c r="AB29" s="10"/>
      <c r="AC29" s="3"/>
      <c r="AD29" s="3"/>
      <c r="AE29" s="3"/>
      <c r="AF29" s="10"/>
      <c r="AG29" s="3"/>
      <c r="AH29" s="3"/>
      <c r="AI29" s="3"/>
      <c r="AJ29" s="14"/>
    </row>
    <row r="30" spans="1:36" s="5" customFormat="1" x14ac:dyDescent="0.45">
      <c r="A30" s="1"/>
      <c r="B30" s="1"/>
      <c r="C30" s="1"/>
      <c r="D30" s="1"/>
      <c r="E30" s="1"/>
      <c r="F30" s="1"/>
      <c r="G30" s="1"/>
      <c r="H30" s="7"/>
      <c r="I30" s="2"/>
      <c r="J30" s="3"/>
      <c r="K30" s="3"/>
      <c r="L30" s="10"/>
      <c r="M30" s="3"/>
      <c r="N30" s="3"/>
      <c r="O30" s="3"/>
      <c r="P30" s="10"/>
      <c r="Q30" s="3"/>
      <c r="R30" s="3"/>
      <c r="S30" s="3"/>
      <c r="T30" s="10"/>
      <c r="U30" s="3"/>
      <c r="V30" s="3"/>
      <c r="W30" s="3"/>
      <c r="X30" s="7"/>
      <c r="Y30" s="2"/>
      <c r="Z30" s="3"/>
      <c r="AA30" s="3"/>
      <c r="AB30" s="10"/>
      <c r="AC30" s="3"/>
      <c r="AD30" s="3"/>
      <c r="AE30" s="3"/>
      <c r="AF30" s="10"/>
      <c r="AG30" s="3"/>
      <c r="AH30" s="3"/>
      <c r="AI30" s="3"/>
      <c r="AJ30" s="14"/>
    </row>
    <row r="31" spans="1:36" s="5" customFormat="1" x14ac:dyDescent="0.45">
      <c r="A31" s="1"/>
      <c r="B31" s="1"/>
      <c r="C31" s="1"/>
      <c r="D31" s="1"/>
      <c r="E31" s="1"/>
      <c r="F31" s="1"/>
      <c r="G31" s="1"/>
      <c r="H31" s="7"/>
      <c r="I31" s="2"/>
      <c r="J31" s="3"/>
      <c r="K31" s="3"/>
      <c r="L31" s="10"/>
      <c r="M31" s="3"/>
      <c r="N31" s="3"/>
      <c r="O31" s="3"/>
      <c r="P31" s="10"/>
      <c r="Q31" s="3"/>
      <c r="R31" s="3"/>
      <c r="S31" s="3"/>
      <c r="T31" s="10"/>
      <c r="U31" s="3"/>
      <c r="V31" s="3"/>
      <c r="W31" s="3"/>
      <c r="X31" s="7"/>
      <c r="Y31" s="2"/>
      <c r="Z31" s="3"/>
      <c r="AA31" s="3"/>
      <c r="AB31" s="10"/>
      <c r="AC31" s="3"/>
      <c r="AD31" s="3"/>
      <c r="AE31" s="3"/>
      <c r="AF31" s="10"/>
      <c r="AG31" s="3"/>
      <c r="AH31" s="3"/>
      <c r="AI31" s="3"/>
      <c r="AJ31" s="14"/>
    </row>
    <row r="32" spans="1:36" s="5" customFormat="1" x14ac:dyDescent="0.45">
      <c r="A32" s="1"/>
      <c r="B32" s="1"/>
      <c r="C32" s="1"/>
      <c r="D32" s="1"/>
      <c r="E32" s="1"/>
      <c r="F32" s="1"/>
      <c r="G32" s="1"/>
      <c r="H32" s="7"/>
      <c r="I32" s="2"/>
      <c r="J32" s="3"/>
      <c r="K32" s="3"/>
      <c r="L32" s="10"/>
      <c r="M32" s="3"/>
      <c r="N32" s="3"/>
      <c r="O32" s="3"/>
      <c r="P32" s="10"/>
      <c r="Q32" s="3"/>
      <c r="R32" s="3"/>
      <c r="S32" s="3"/>
      <c r="T32" s="10"/>
      <c r="U32" s="3"/>
      <c r="V32" s="3"/>
      <c r="W32" s="3"/>
      <c r="X32" s="7"/>
      <c r="Y32" s="2"/>
      <c r="Z32" s="3"/>
      <c r="AA32" s="3"/>
      <c r="AB32" s="10"/>
      <c r="AC32" s="3"/>
      <c r="AD32" s="3"/>
      <c r="AE32" s="3"/>
      <c r="AF32" s="10"/>
      <c r="AG32" s="3"/>
      <c r="AH32" s="3"/>
      <c r="AI32" s="3"/>
      <c r="AJ32" s="14"/>
    </row>
    <row r="33" spans="1:36" s="5" customFormat="1" x14ac:dyDescent="0.45">
      <c r="A33" s="1"/>
      <c r="B33" s="1"/>
      <c r="C33" s="1"/>
      <c r="D33" s="1"/>
      <c r="E33" s="1"/>
      <c r="F33" s="1"/>
      <c r="G33" s="1"/>
      <c r="H33" s="7"/>
      <c r="I33" s="2"/>
      <c r="J33" s="3"/>
      <c r="K33" s="3"/>
      <c r="L33" s="10"/>
      <c r="M33" s="3"/>
      <c r="N33" s="3"/>
      <c r="O33" s="3"/>
      <c r="P33" s="10"/>
      <c r="Q33" s="3"/>
      <c r="R33" s="3"/>
      <c r="S33" s="3"/>
      <c r="T33" s="10"/>
      <c r="U33" s="3"/>
      <c r="V33" s="3"/>
      <c r="W33" s="3"/>
      <c r="X33" s="7"/>
      <c r="Y33" s="2"/>
      <c r="Z33" s="3"/>
      <c r="AA33" s="3"/>
      <c r="AB33" s="10"/>
      <c r="AC33" s="3"/>
      <c r="AD33" s="3"/>
      <c r="AE33" s="3"/>
      <c r="AF33" s="10"/>
      <c r="AG33" s="3"/>
      <c r="AH33" s="3"/>
      <c r="AI33" s="3"/>
      <c r="AJ33" s="14"/>
    </row>
    <row r="34" spans="1:36" s="5" customFormat="1" x14ac:dyDescent="0.45">
      <c r="A34" s="1"/>
      <c r="B34" s="1"/>
      <c r="C34" s="1"/>
      <c r="D34" s="1"/>
      <c r="E34" s="1"/>
      <c r="F34" s="1"/>
      <c r="G34" s="1"/>
      <c r="H34" s="7"/>
      <c r="I34" s="2"/>
      <c r="J34" s="3"/>
      <c r="K34" s="3"/>
      <c r="L34" s="10"/>
      <c r="M34" s="3"/>
      <c r="N34" s="3"/>
      <c r="O34" s="3"/>
      <c r="P34" s="10"/>
      <c r="Q34" s="3"/>
      <c r="R34" s="3"/>
      <c r="S34" s="3"/>
      <c r="T34" s="10"/>
      <c r="U34" s="3"/>
      <c r="V34" s="3"/>
      <c r="W34" s="3"/>
      <c r="X34" s="7"/>
      <c r="Y34" s="2"/>
      <c r="Z34" s="3"/>
      <c r="AA34" s="3"/>
      <c r="AB34" s="10"/>
      <c r="AC34" s="3"/>
      <c r="AD34" s="3"/>
      <c r="AE34" s="3"/>
      <c r="AF34" s="10"/>
      <c r="AG34" s="3"/>
      <c r="AH34" s="3"/>
      <c r="AI34" s="3"/>
      <c r="AJ34" s="14"/>
    </row>
    <row r="35" spans="1:36" s="5" customFormat="1" x14ac:dyDescent="0.45">
      <c r="A35" s="1"/>
      <c r="B35" s="1"/>
      <c r="C35" s="1"/>
      <c r="D35" s="1"/>
      <c r="E35" s="1"/>
      <c r="F35" s="1"/>
      <c r="G35" s="1"/>
      <c r="H35" s="7"/>
      <c r="I35" s="2"/>
      <c r="J35" s="3"/>
      <c r="K35" s="3"/>
      <c r="L35" s="10"/>
      <c r="M35" s="3"/>
      <c r="N35" s="3"/>
      <c r="O35" s="3"/>
      <c r="P35" s="10"/>
      <c r="Q35" s="3"/>
      <c r="R35" s="3"/>
      <c r="S35" s="3"/>
      <c r="T35" s="10"/>
      <c r="U35" s="3"/>
      <c r="V35" s="3"/>
      <c r="W35" s="3"/>
      <c r="X35" s="7"/>
      <c r="Y35" s="2"/>
      <c r="Z35" s="3"/>
      <c r="AA35" s="3"/>
      <c r="AB35" s="10"/>
      <c r="AC35" s="3"/>
      <c r="AD35" s="3"/>
      <c r="AE35" s="3"/>
      <c r="AF35" s="10"/>
      <c r="AG35" s="3"/>
      <c r="AH35" s="3"/>
      <c r="AI35" s="3"/>
      <c r="AJ35" s="14"/>
    </row>
    <row r="36" spans="1:36" s="5" customFormat="1" x14ac:dyDescent="0.45">
      <c r="A36" s="1"/>
      <c r="B36" s="1"/>
      <c r="C36" s="1"/>
      <c r="D36" s="1"/>
      <c r="E36" s="1"/>
      <c r="F36" s="1"/>
      <c r="G36" s="1"/>
      <c r="H36" s="7"/>
      <c r="I36" s="2"/>
      <c r="J36" s="3"/>
      <c r="K36" s="3"/>
      <c r="L36" s="10"/>
      <c r="M36" s="3"/>
      <c r="N36" s="3"/>
      <c r="O36" s="3"/>
      <c r="P36" s="10"/>
      <c r="Q36" s="3"/>
      <c r="R36" s="3"/>
      <c r="S36" s="3"/>
      <c r="T36" s="10"/>
      <c r="U36" s="3"/>
      <c r="V36" s="3"/>
      <c r="W36" s="3"/>
      <c r="X36" s="7"/>
      <c r="Y36" s="2"/>
      <c r="Z36" s="3"/>
      <c r="AA36" s="3"/>
      <c r="AB36" s="10"/>
      <c r="AC36" s="3"/>
      <c r="AD36" s="3"/>
      <c r="AE36" s="3"/>
      <c r="AF36" s="10"/>
      <c r="AG36" s="3"/>
      <c r="AH36" s="3"/>
      <c r="AI36" s="3"/>
      <c r="AJ36" s="14"/>
    </row>
    <row r="37" spans="1:36" s="5" customFormat="1" x14ac:dyDescent="0.45">
      <c r="A37" s="1"/>
      <c r="B37" s="1"/>
      <c r="C37" s="1"/>
      <c r="D37" s="1"/>
      <c r="E37" s="1"/>
      <c r="F37" s="1"/>
      <c r="G37" s="1"/>
      <c r="H37" s="7"/>
      <c r="I37" s="2"/>
      <c r="J37" s="3"/>
      <c r="K37" s="3"/>
      <c r="L37" s="10"/>
      <c r="M37" s="3"/>
      <c r="N37" s="3"/>
      <c r="O37" s="3"/>
      <c r="P37" s="10"/>
      <c r="Q37" s="3"/>
      <c r="R37" s="3"/>
      <c r="S37" s="3"/>
      <c r="T37" s="10"/>
      <c r="U37" s="3"/>
      <c r="V37" s="3"/>
      <c r="W37" s="3"/>
      <c r="X37" s="7"/>
      <c r="Y37" s="2"/>
      <c r="Z37" s="3"/>
      <c r="AA37" s="3"/>
      <c r="AB37" s="10"/>
      <c r="AC37" s="3"/>
      <c r="AD37" s="3"/>
      <c r="AE37" s="3"/>
      <c r="AF37" s="10"/>
      <c r="AG37" s="3"/>
      <c r="AH37" s="3"/>
      <c r="AI37" s="3"/>
      <c r="AJ37" s="14"/>
    </row>
    <row r="38" spans="1:36" s="5" customFormat="1" x14ac:dyDescent="0.45">
      <c r="A38" s="1"/>
      <c r="B38" s="1"/>
      <c r="C38" s="1"/>
      <c r="D38" s="1"/>
      <c r="E38" s="1"/>
      <c r="F38" s="1"/>
      <c r="G38" s="1"/>
      <c r="H38" s="7"/>
      <c r="I38" s="2"/>
      <c r="J38" s="3"/>
      <c r="K38" s="3"/>
      <c r="L38" s="10"/>
      <c r="M38" s="3"/>
      <c r="N38" s="3"/>
      <c r="O38" s="3"/>
      <c r="P38" s="10"/>
      <c r="Q38" s="3"/>
      <c r="R38" s="3"/>
      <c r="S38" s="3"/>
      <c r="T38" s="10"/>
      <c r="U38" s="3"/>
      <c r="V38" s="3"/>
      <c r="W38" s="3"/>
      <c r="X38" s="7"/>
      <c r="Y38" s="2"/>
      <c r="Z38" s="3"/>
      <c r="AA38" s="3"/>
      <c r="AB38" s="10"/>
      <c r="AC38" s="3"/>
      <c r="AD38" s="3"/>
      <c r="AE38" s="3"/>
      <c r="AF38" s="10"/>
      <c r="AG38" s="3"/>
      <c r="AH38" s="3"/>
      <c r="AI38" s="3"/>
      <c r="AJ38" s="14"/>
    </row>
    <row r="39" spans="1:36" s="5" customFormat="1" x14ac:dyDescent="0.45">
      <c r="A39" s="1"/>
      <c r="B39" s="1"/>
      <c r="C39" s="1"/>
      <c r="D39" s="1"/>
      <c r="E39" s="1"/>
      <c r="F39" s="1"/>
      <c r="G39" s="1"/>
      <c r="H39" s="7"/>
      <c r="I39" s="2"/>
      <c r="J39" s="3"/>
      <c r="K39" s="3"/>
      <c r="L39" s="10"/>
      <c r="M39" s="3"/>
      <c r="N39" s="3"/>
      <c r="O39" s="3"/>
      <c r="P39" s="10"/>
      <c r="Q39" s="3"/>
      <c r="R39" s="3"/>
      <c r="S39" s="3"/>
      <c r="T39" s="10"/>
      <c r="U39" s="3"/>
      <c r="V39" s="3"/>
      <c r="W39" s="3"/>
      <c r="X39" s="7"/>
      <c r="Y39" s="2"/>
      <c r="Z39" s="3"/>
      <c r="AA39" s="3"/>
      <c r="AB39" s="10"/>
      <c r="AC39" s="3"/>
      <c r="AD39" s="3"/>
      <c r="AE39" s="3"/>
      <c r="AF39" s="10"/>
      <c r="AG39" s="3"/>
      <c r="AH39" s="3"/>
      <c r="AI39" s="3"/>
      <c r="AJ39" s="14"/>
    </row>
    <row r="40" spans="1:36" s="5" customFormat="1" x14ac:dyDescent="0.45">
      <c r="A40" s="1"/>
      <c r="B40" s="1"/>
      <c r="C40" s="1"/>
      <c r="D40" s="1"/>
      <c r="E40" s="1"/>
      <c r="F40" s="1"/>
      <c r="G40" s="1"/>
      <c r="H40" s="7"/>
      <c r="I40" s="2"/>
      <c r="J40" s="3"/>
      <c r="K40" s="3"/>
      <c r="L40" s="10"/>
      <c r="M40" s="3"/>
      <c r="N40" s="3"/>
      <c r="O40" s="3"/>
      <c r="P40" s="10"/>
      <c r="Q40" s="3"/>
      <c r="R40" s="3"/>
      <c r="S40" s="3"/>
      <c r="T40" s="10"/>
      <c r="U40" s="3"/>
      <c r="V40" s="3"/>
      <c r="W40" s="3"/>
      <c r="X40" s="7"/>
      <c r="Y40" s="2"/>
      <c r="Z40" s="3"/>
      <c r="AA40" s="3"/>
      <c r="AB40" s="10"/>
      <c r="AC40" s="3"/>
      <c r="AD40" s="3"/>
      <c r="AE40" s="3"/>
      <c r="AF40" s="10"/>
      <c r="AG40" s="3"/>
      <c r="AH40" s="3"/>
      <c r="AI40" s="3"/>
      <c r="AJ40" s="14"/>
    </row>
    <row r="41" spans="1:36" s="5" customFormat="1" x14ac:dyDescent="0.45">
      <c r="A41" s="1"/>
      <c r="B41" s="1"/>
      <c r="C41" s="1"/>
      <c r="D41" s="1"/>
      <c r="E41" s="1"/>
      <c r="F41" s="1"/>
      <c r="G41" s="1"/>
      <c r="H41" s="7"/>
      <c r="I41" s="2"/>
      <c r="J41" s="3"/>
      <c r="K41" s="3"/>
      <c r="L41" s="10"/>
      <c r="M41" s="3"/>
      <c r="N41" s="3"/>
      <c r="O41" s="3"/>
      <c r="P41" s="10"/>
      <c r="Q41" s="3"/>
      <c r="R41" s="3"/>
      <c r="S41" s="3"/>
      <c r="T41" s="10"/>
      <c r="U41" s="3"/>
      <c r="V41" s="3"/>
      <c r="W41" s="3"/>
      <c r="X41" s="7"/>
      <c r="Y41" s="2"/>
      <c r="Z41" s="3"/>
      <c r="AA41" s="3"/>
      <c r="AB41" s="10"/>
      <c r="AC41" s="3"/>
      <c r="AD41" s="3"/>
      <c r="AE41" s="3"/>
      <c r="AF41" s="10"/>
      <c r="AG41" s="3"/>
      <c r="AH41" s="3"/>
      <c r="AI41" s="3"/>
      <c r="AJ41" s="14"/>
    </row>
    <row r="42" spans="1:36" s="5" customFormat="1" x14ac:dyDescent="0.45">
      <c r="A42" s="1"/>
      <c r="B42" s="1"/>
      <c r="C42" s="1"/>
      <c r="D42" s="1"/>
      <c r="E42" s="1"/>
      <c r="F42" s="1"/>
      <c r="G42" s="1"/>
      <c r="H42" s="7"/>
      <c r="I42" s="2"/>
      <c r="J42" s="3"/>
      <c r="K42" s="3"/>
      <c r="L42" s="10"/>
      <c r="M42" s="3"/>
      <c r="N42" s="3"/>
      <c r="O42" s="3"/>
      <c r="P42" s="10"/>
      <c r="Q42" s="3"/>
      <c r="R42" s="3"/>
      <c r="S42" s="3"/>
      <c r="T42" s="10"/>
      <c r="U42" s="3"/>
      <c r="V42" s="3"/>
      <c r="W42" s="3"/>
      <c r="X42" s="7"/>
      <c r="Y42" s="2"/>
      <c r="Z42" s="3"/>
      <c r="AA42" s="3"/>
      <c r="AB42" s="10"/>
      <c r="AC42" s="3"/>
      <c r="AD42" s="3"/>
      <c r="AE42" s="3"/>
      <c r="AF42" s="10"/>
      <c r="AG42" s="3"/>
      <c r="AH42" s="3"/>
      <c r="AI42" s="3"/>
      <c r="AJ42" s="14"/>
    </row>
    <row r="43" spans="1:36" s="5" customFormat="1" x14ac:dyDescent="0.45">
      <c r="A43" s="1"/>
      <c r="B43" s="1"/>
      <c r="C43" s="1"/>
      <c r="D43" s="1"/>
      <c r="E43" s="1"/>
      <c r="F43" s="1"/>
      <c r="G43" s="1"/>
      <c r="H43" s="7"/>
      <c r="I43" s="2"/>
      <c r="J43" s="3"/>
      <c r="K43" s="3"/>
      <c r="L43" s="10"/>
      <c r="M43" s="3"/>
      <c r="N43" s="3"/>
      <c r="O43" s="3"/>
      <c r="P43" s="10"/>
      <c r="Q43" s="3"/>
      <c r="R43" s="3"/>
      <c r="S43" s="3"/>
      <c r="T43" s="10"/>
      <c r="U43" s="3"/>
      <c r="V43" s="3"/>
      <c r="W43" s="3"/>
      <c r="X43" s="7"/>
      <c r="Y43" s="2"/>
      <c r="Z43" s="3"/>
      <c r="AA43" s="3"/>
      <c r="AB43" s="10"/>
      <c r="AC43" s="3"/>
      <c r="AD43" s="3"/>
      <c r="AE43" s="3"/>
      <c r="AF43" s="10"/>
      <c r="AG43" s="3"/>
      <c r="AH43" s="3"/>
      <c r="AI43" s="3"/>
      <c r="AJ43" s="14"/>
    </row>
    <row r="44" spans="1:36" s="5" customFormat="1" x14ac:dyDescent="0.45">
      <c r="A44" s="1"/>
      <c r="B44" s="1"/>
      <c r="C44" s="1"/>
      <c r="D44" s="1"/>
      <c r="E44" s="1"/>
      <c r="F44" s="1"/>
      <c r="G44" s="1"/>
      <c r="H44" s="7"/>
      <c r="I44" s="2"/>
      <c r="J44" s="3"/>
      <c r="K44" s="3"/>
      <c r="L44" s="10"/>
      <c r="M44" s="3"/>
      <c r="N44" s="3"/>
      <c r="O44" s="3"/>
      <c r="P44" s="10"/>
      <c r="Q44" s="3"/>
      <c r="R44" s="3"/>
      <c r="S44" s="3"/>
      <c r="T44" s="10"/>
      <c r="U44" s="3"/>
      <c r="V44" s="3"/>
      <c r="W44" s="3"/>
      <c r="X44" s="7"/>
      <c r="Y44" s="2"/>
      <c r="Z44" s="3"/>
      <c r="AA44" s="3"/>
      <c r="AB44" s="10"/>
      <c r="AC44" s="3"/>
      <c r="AD44" s="3"/>
      <c r="AE44" s="3"/>
      <c r="AF44" s="10"/>
      <c r="AG44" s="3"/>
      <c r="AH44" s="3"/>
      <c r="AI44" s="3"/>
      <c r="AJ44" s="14"/>
    </row>
    <row r="45" spans="1:36" s="5" customFormat="1" x14ac:dyDescent="0.45">
      <c r="A45" s="1"/>
      <c r="B45" s="1"/>
      <c r="C45" s="1"/>
      <c r="D45" s="1"/>
      <c r="E45" s="1"/>
      <c r="F45" s="1"/>
      <c r="G45" s="1"/>
      <c r="H45" s="7"/>
      <c r="I45" s="2"/>
      <c r="J45" s="3"/>
      <c r="K45" s="3"/>
      <c r="L45" s="10"/>
      <c r="M45" s="3"/>
      <c r="N45" s="3"/>
      <c r="O45" s="3"/>
      <c r="P45" s="10"/>
      <c r="Q45" s="3"/>
      <c r="R45" s="3"/>
      <c r="S45" s="3"/>
      <c r="T45" s="10"/>
      <c r="U45" s="3"/>
      <c r="V45" s="3"/>
      <c r="W45" s="3"/>
      <c r="X45" s="7"/>
      <c r="Y45" s="2"/>
      <c r="Z45" s="3"/>
      <c r="AA45" s="3"/>
      <c r="AB45" s="10"/>
      <c r="AC45" s="3"/>
      <c r="AD45" s="3"/>
      <c r="AE45" s="3"/>
      <c r="AF45" s="10"/>
      <c r="AG45" s="3"/>
      <c r="AH45" s="3"/>
      <c r="AI45" s="3"/>
      <c r="AJ45" s="14"/>
    </row>
    <row r="46" spans="1:36" s="5" customFormat="1" x14ac:dyDescent="0.45">
      <c r="A46" s="1"/>
      <c r="B46" s="1"/>
      <c r="C46" s="1"/>
      <c r="D46" s="1"/>
      <c r="E46" s="1"/>
      <c r="F46" s="1"/>
      <c r="G46" s="1"/>
      <c r="H46" s="7"/>
      <c r="I46" s="2"/>
      <c r="J46" s="3"/>
      <c r="K46" s="3"/>
      <c r="L46" s="10"/>
      <c r="M46" s="3"/>
      <c r="N46" s="3"/>
      <c r="O46" s="3"/>
      <c r="P46" s="10"/>
      <c r="Q46" s="3"/>
      <c r="R46" s="3"/>
      <c r="S46" s="3"/>
      <c r="T46" s="10"/>
      <c r="U46" s="3"/>
      <c r="V46" s="3"/>
      <c r="W46" s="3"/>
      <c r="X46" s="7"/>
      <c r="Y46" s="2"/>
      <c r="Z46" s="3"/>
      <c r="AA46" s="3"/>
      <c r="AB46" s="10"/>
      <c r="AC46" s="3"/>
      <c r="AD46" s="3"/>
      <c r="AE46" s="3"/>
      <c r="AF46" s="10"/>
      <c r="AG46" s="3"/>
      <c r="AH46" s="3"/>
      <c r="AI46" s="3"/>
      <c r="AJ46" s="14"/>
    </row>
    <row r="47" spans="1:36" s="5" customFormat="1" x14ac:dyDescent="0.45">
      <c r="A47" s="1"/>
      <c r="B47" s="1"/>
      <c r="C47" s="1"/>
      <c r="D47" s="1"/>
      <c r="E47" s="1"/>
      <c r="F47" s="1"/>
      <c r="G47" s="1"/>
      <c r="H47" s="7"/>
      <c r="I47" s="2"/>
      <c r="J47" s="3"/>
      <c r="K47" s="3"/>
      <c r="L47" s="10"/>
      <c r="M47" s="3"/>
      <c r="N47" s="3"/>
      <c r="O47" s="3"/>
      <c r="P47" s="10"/>
      <c r="Q47" s="3"/>
      <c r="R47" s="3"/>
      <c r="S47" s="3"/>
      <c r="T47" s="10"/>
      <c r="U47" s="3"/>
      <c r="V47" s="3"/>
      <c r="W47" s="3"/>
      <c r="X47" s="7"/>
      <c r="Y47" s="2"/>
      <c r="Z47" s="3"/>
      <c r="AA47" s="3"/>
      <c r="AB47" s="10"/>
      <c r="AC47" s="3"/>
      <c r="AD47" s="3"/>
      <c r="AE47" s="3"/>
      <c r="AF47" s="10"/>
      <c r="AG47" s="3"/>
      <c r="AH47" s="3"/>
      <c r="AI47" s="3"/>
      <c r="AJ47" s="14"/>
    </row>
    <row r="48" spans="1:36" s="5" customFormat="1" x14ac:dyDescent="0.45">
      <c r="A48" s="1"/>
      <c r="B48" s="1"/>
      <c r="C48" s="1"/>
      <c r="D48" s="1"/>
      <c r="E48" s="1"/>
      <c r="F48" s="1"/>
      <c r="G48" s="1"/>
      <c r="H48" s="7"/>
      <c r="I48" s="2"/>
      <c r="J48" s="3"/>
      <c r="K48" s="3"/>
      <c r="L48" s="10"/>
      <c r="M48" s="3"/>
      <c r="N48" s="3"/>
      <c r="O48" s="3"/>
      <c r="P48" s="10"/>
      <c r="Q48" s="3"/>
      <c r="R48" s="3"/>
      <c r="S48" s="3"/>
      <c r="T48" s="10"/>
      <c r="U48" s="3"/>
      <c r="V48" s="3"/>
      <c r="W48" s="3"/>
      <c r="X48" s="7"/>
      <c r="Y48" s="2"/>
      <c r="Z48" s="3"/>
      <c r="AA48" s="3"/>
      <c r="AB48" s="10"/>
      <c r="AC48" s="3"/>
      <c r="AD48" s="3"/>
      <c r="AE48" s="3"/>
      <c r="AF48" s="10"/>
      <c r="AG48" s="3"/>
      <c r="AH48" s="3"/>
      <c r="AI48" s="3"/>
      <c r="AJ48" s="14"/>
    </row>
    <row r="49" spans="1:36" s="5" customFormat="1" x14ac:dyDescent="0.45">
      <c r="A49" s="1"/>
      <c r="B49" s="1"/>
      <c r="C49" s="1"/>
      <c r="D49" s="1"/>
      <c r="E49" s="1"/>
      <c r="F49" s="1"/>
      <c r="G49" s="1"/>
      <c r="H49" s="7"/>
      <c r="I49" s="2"/>
      <c r="J49" s="3"/>
      <c r="K49" s="3"/>
      <c r="L49" s="10"/>
      <c r="M49" s="3"/>
      <c r="N49" s="3"/>
      <c r="O49" s="3"/>
      <c r="P49" s="10"/>
      <c r="Q49" s="3"/>
      <c r="R49" s="3"/>
      <c r="S49" s="3"/>
      <c r="T49" s="10"/>
      <c r="U49" s="3"/>
      <c r="V49" s="3"/>
      <c r="W49" s="3"/>
      <c r="X49" s="7"/>
      <c r="Y49" s="2"/>
      <c r="Z49" s="3"/>
      <c r="AA49" s="3"/>
      <c r="AB49" s="10"/>
      <c r="AC49" s="3"/>
      <c r="AD49" s="3"/>
      <c r="AE49" s="3"/>
      <c r="AF49" s="10"/>
      <c r="AG49" s="3"/>
      <c r="AH49" s="3"/>
      <c r="AI49" s="3"/>
      <c r="AJ49" s="14"/>
    </row>
    <row r="50" spans="1:36" s="5" customFormat="1" x14ac:dyDescent="0.45">
      <c r="A50" s="1"/>
      <c r="B50" s="1"/>
      <c r="C50" s="1"/>
      <c r="D50" s="1"/>
      <c r="E50" s="1"/>
      <c r="F50" s="1"/>
      <c r="G50" s="1"/>
      <c r="H50" s="7"/>
      <c r="I50" s="2"/>
      <c r="J50" s="3"/>
      <c r="K50" s="3"/>
      <c r="L50" s="10"/>
      <c r="M50" s="3"/>
      <c r="N50" s="3"/>
      <c r="O50" s="3"/>
      <c r="P50" s="10"/>
      <c r="Q50" s="3"/>
      <c r="R50" s="3"/>
      <c r="S50" s="3"/>
      <c r="T50" s="10"/>
      <c r="U50" s="3"/>
      <c r="V50" s="3"/>
      <c r="W50" s="3"/>
      <c r="X50" s="7"/>
      <c r="Y50" s="2"/>
      <c r="Z50" s="3"/>
      <c r="AA50" s="3"/>
      <c r="AB50" s="10"/>
      <c r="AC50" s="3"/>
      <c r="AD50" s="3"/>
      <c r="AE50" s="3"/>
      <c r="AF50" s="10"/>
      <c r="AG50" s="3"/>
      <c r="AH50" s="3"/>
      <c r="AI50" s="3"/>
      <c r="AJ50" s="14"/>
    </row>
    <row r="51" spans="1:36" s="5" customFormat="1" x14ac:dyDescent="0.45">
      <c r="A51" s="1"/>
      <c r="B51" s="1"/>
      <c r="C51" s="1"/>
      <c r="D51" s="1"/>
      <c r="E51" s="1"/>
      <c r="F51" s="1"/>
      <c r="G51" s="1"/>
      <c r="H51" s="7"/>
      <c r="I51" s="2"/>
      <c r="J51" s="3"/>
      <c r="K51" s="3"/>
      <c r="L51" s="10"/>
      <c r="M51" s="3"/>
      <c r="N51" s="3"/>
      <c r="O51" s="3"/>
      <c r="P51" s="10"/>
      <c r="Q51" s="3"/>
      <c r="R51" s="3"/>
      <c r="S51" s="3"/>
      <c r="T51" s="10"/>
      <c r="U51" s="3"/>
      <c r="V51" s="3"/>
      <c r="W51" s="3"/>
      <c r="X51" s="7"/>
      <c r="Y51" s="2"/>
      <c r="Z51" s="3"/>
      <c r="AA51" s="3"/>
      <c r="AB51" s="10"/>
      <c r="AC51" s="3"/>
      <c r="AD51" s="3"/>
      <c r="AE51" s="3"/>
      <c r="AF51" s="10"/>
      <c r="AG51" s="3"/>
      <c r="AH51" s="3"/>
      <c r="AI51" s="3"/>
      <c r="AJ51" s="14"/>
    </row>
    <row r="52" spans="1:36" s="5" customFormat="1" x14ac:dyDescent="0.45">
      <c r="A52" s="1"/>
      <c r="B52" s="1"/>
      <c r="C52" s="1"/>
      <c r="D52" s="1"/>
      <c r="E52" s="1"/>
      <c r="F52" s="1"/>
      <c r="G52" s="1"/>
      <c r="H52" s="7"/>
      <c r="I52" s="2"/>
      <c r="J52" s="3"/>
      <c r="K52" s="3"/>
      <c r="L52" s="10"/>
      <c r="M52" s="3"/>
      <c r="N52" s="3"/>
      <c r="O52" s="3"/>
      <c r="P52" s="10"/>
      <c r="Q52" s="3"/>
      <c r="R52" s="3"/>
      <c r="S52" s="3"/>
      <c r="T52" s="10"/>
      <c r="U52" s="3"/>
      <c r="V52" s="3"/>
      <c r="W52" s="3"/>
      <c r="X52" s="7"/>
      <c r="Y52" s="2"/>
      <c r="Z52" s="3"/>
      <c r="AA52" s="3"/>
      <c r="AB52" s="10"/>
      <c r="AC52" s="3"/>
      <c r="AD52" s="3"/>
      <c r="AE52" s="3"/>
      <c r="AF52" s="10"/>
      <c r="AG52" s="3"/>
      <c r="AH52" s="3"/>
      <c r="AI52" s="3"/>
      <c r="AJ52" s="14"/>
    </row>
    <row r="53" spans="1:36" s="5" customFormat="1" x14ac:dyDescent="0.45">
      <c r="A53" s="1"/>
      <c r="B53" s="1"/>
      <c r="C53" s="1"/>
      <c r="D53" s="1"/>
      <c r="E53" s="1"/>
      <c r="F53" s="1"/>
      <c r="G53" s="1"/>
      <c r="H53" s="7"/>
      <c r="I53" s="2"/>
      <c r="J53" s="3"/>
      <c r="K53" s="3"/>
      <c r="L53" s="10"/>
      <c r="M53" s="3"/>
      <c r="N53" s="3"/>
      <c r="O53" s="3"/>
      <c r="P53" s="10"/>
      <c r="Q53" s="3"/>
      <c r="R53" s="3"/>
      <c r="S53" s="3"/>
      <c r="T53" s="10"/>
      <c r="U53" s="3"/>
      <c r="V53" s="3"/>
      <c r="W53" s="3"/>
      <c r="X53" s="7"/>
      <c r="Y53" s="2"/>
      <c r="Z53" s="3"/>
      <c r="AA53" s="3"/>
      <c r="AB53" s="10"/>
      <c r="AC53" s="3"/>
      <c r="AD53" s="3"/>
      <c r="AE53" s="3"/>
      <c r="AF53" s="10"/>
      <c r="AG53" s="3"/>
      <c r="AH53" s="3"/>
      <c r="AI53" s="3"/>
      <c r="AJ53" s="14"/>
    </row>
    <row r="54" spans="1:36" s="5" customFormat="1" x14ac:dyDescent="0.45">
      <c r="A54" s="1"/>
      <c r="B54" s="1"/>
      <c r="C54" s="1"/>
      <c r="D54" s="1"/>
      <c r="E54" s="1"/>
      <c r="F54" s="1"/>
      <c r="G54" s="1"/>
      <c r="H54" s="7"/>
      <c r="I54" s="2"/>
      <c r="J54" s="3"/>
      <c r="K54" s="3"/>
      <c r="L54" s="10"/>
      <c r="M54" s="3"/>
      <c r="N54" s="3"/>
      <c r="O54" s="3"/>
      <c r="P54" s="10"/>
      <c r="Q54" s="3"/>
      <c r="R54" s="3"/>
      <c r="S54" s="3"/>
      <c r="T54" s="10"/>
      <c r="U54" s="3"/>
      <c r="V54" s="3"/>
      <c r="W54" s="3"/>
      <c r="X54" s="7"/>
      <c r="Y54" s="2"/>
      <c r="Z54" s="3"/>
      <c r="AA54" s="3"/>
      <c r="AB54" s="10"/>
      <c r="AC54" s="3"/>
      <c r="AD54" s="3"/>
      <c r="AE54" s="3"/>
      <c r="AF54" s="10"/>
      <c r="AG54" s="3"/>
      <c r="AH54" s="3"/>
      <c r="AI54" s="3"/>
      <c r="AJ54" s="14"/>
    </row>
    <row r="55" spans="1:36" s="5" customFormat="1" x14ac:dyDescent="0.45">
      <c r="A55" s="1"/>
      <c r="B55" s="1"/>
      <c r="C55" s="1"/>
      <c r="D55" s="1"/>
      <c r="E55" s="1"/>
      <c r="F55" s="1"/>
      <c r="G55" s="1"/>
      <c r="H55" s="7"/>
      <c r="I55" s="2"/>
      <c r="J55" s="3"/>
      <c r="K55" s="3"/>
      <c r="L55" s="10"/>
      <c r="M55" s="3"/>
      <c r="N55" s="3"/>
      <c r="O55" s="3"/>
      <c r="P55" s="10"/>
      <c r="Q55" s="3"/>
      <c r="R55" s="3"/>
      <c r="S55" s="3"/>
      <c r="T55" s="10"/>
      <c r="U55" s="3"/>
      <c r="V55" s="3"/>
      <c r="W55" s="3"/>
      <c r="X55" s="7"/>
      <c r="Y55" s="2"/>
      <c r="Z55" s="3"/>
      <c r="AA55" s="3"/>
      <c r="AB55" s="10"/>
      <c r="AC55" s="3"/>
      <c r="AD55" s="3"/>
      <c r="AE55" s="3"/>
      <c r="AF55" s="10"/>
      <c r="AG55" s="3"/>
      <c r="AH55" s="3"/>
      <c r="AI55" s="3"/>
      <c r="AJ55" s="14"/>
    </row>
    <row r="56" spans="1:36" s="5" customFormat="1" x14ac:dyDescent="0.45">
      <c r="A56" s="1"/>
      <c r="B56" s="1"/>
      <c r="C56" s="1"/>
      <c r="D56" s="1"/>
      <c r="E56" s="1"/>
      <c r="F56" s="1"/>
      <c r="G56" s="1"/>
      <c r="H56" s="7"/>
      <c r="I56" s="2"/>
      <c r="J56" s="3"/>
      <c r="K56" s="3"/>
      <c r="L56" s="10"/>
      <c r="M56" s="3"/>
      <c r="N56" s="3"/>
      <c r="O56" s="3"/>
      <c r="P56" s="10"/>
      <c r="Q56" s="3"/>
      <c r="R56" s="3"/>
      <c r="S56" s="3"/>
      <c r="T56" s="10"/>
      <c r="U56" s="3"/>
      <c r="V56" s="3"/>
      <c r="W56" s="3"/>
      <c r="X56" s="7"/>
      <c r="Y56" s="2"/>
      <c r="Z56" s="3"/>
      <c r="AA56" s="3"/>
      <c r="AB56" s="10"/>
      <c r="AC56" s="3"/>
      <c r="AD56" s="3"/>
      <c r="AE56" s="3"/>
      <c r="AF56" s="10"/>
      <c r="AG56" s="3"/>
      <c r="AH56" s="3"/>
      <c r="AI56" s="3"/>
      <c r="AJ56" s="14"/>
    </row>
    <row r="57" spans="1:36" s="5" customFormat="1" x14ac:dyDescent="0.45">
      <c r="A57" s="1"/>
      <c r="B57" s="1"/>
      <c r="C57" s="1"/>
      <c r="D57" s="1"/>
      <c r="E57" s="1"/>
      <c r="F57" s="1"/>
      <c r="G57" s="1"/>
      <c r="H57" s="7"/>
      <c r="I57" s="2"/>
      <c r="J57" s="3"/>
      <c r="K57" s="3"/>
      <c r="L57" s="10"/>
      <c r="M57" s="3"/>
      <c r="N57" s="3"/>
      <c r="O57" s="3"/>
      <c r="P57" s="10"/>
      <c r="Q57" s="3"/>
      <c r="R57" s="3"/>
      <c r="S57" s="3"/>
      <c r="T57" s="10"/>
      <c r="U57" s="3"/>
      <c r="V57" s="3"/>
      <c r="W57" s="3"/>
      <c r="X57" s="7"/>
      <c r="Y57" s="2"/>
      <c r="Z57" s="3"/>
      <c r="AA57" s="3"/>
      <c r="AB57" s="10"/>
      <c r="AC57" s="3"/>
      <c r="AD57" s="3"/>
      <c r="AE57" s="3"/>
      <c r="AF57" s="10"/>
      <c r="AG57" s="3"/>
      <c r="AH57" s="3"/>
      <c r="AI57" s="3"/>
      <c r="AJ57" s="14"/>
    </row>
    <row r="58" spans="1:36" s="5" customFormat="1" x14ac:dyDescent="0.45">
      <c r="A58" s="1"/>
      <c r="B58" s="1"/>
      <c r="C58" s="1"/>
      <c r="D58" s="1"/>
      <c r="E58" s="1"/>
      <c r="F58" s="1"/>
      <c r="G58" s="1"/>
      <c r="H58" s="7"/>
      <c r="I58" s="2"/>
      <c r="J58" s="3"/>
      <c r="K58" s="3"/>
      <c r="L58" s="10"/>
      <c r="M58" s="3"/>
      <c r="N58" s="3"/>
      <c r="O58" s="3"/>
      <c r="P58" s="10"/>
      <c r="Q58" s="3"/>
      <c r="R58" s="3"/>
      <c r="S58" s="3"/>
      <c r="T58" s="10"/>
      <c r="U58" s="3"/>
      <c r="V58" s="3"/>
      <c r="W58" s="3"/>
      <c r="X58" s="7"/>
      <c r="Y58" s="2"/>
      <c r="Z58" s="3"/>
      <c r="AA58" s="3"/>
      <c r="AB58" s="10"/>
      <c r="AC58" s="3"/>
      <c r="AD58" s="3"/>
      <c r="AE58" s="3"/>
      <c r="AF58" s="10"/>
      <c r="AG58" s="3"/>
      <c r="AH58" s="3"/>
      <c r="AI58" s="3"/>
      <c r="AJ58" s="14"/>
    </row>
    <row r="59" spans="1:36" s="5" customFormat="1" x14ac:dyDescent="0.45">
      <c r="A59" s="1"/>
      <c r="B59" s="1"/>
      <c r="C59" s="1"/>
      <c r="D59" s="1"/>
      <c r="E59" s="1"/>
      <c r="F59" s="1"/>
      <c r="G59" s="1"/>
      <c r="H59" s="7"/>
      <c r="I59" s="2"/>
      <c r="J59" s="3"/>
      <c r="K59" s="3"/>
      <c r="L59" s="10"/>
      <c r="M59" s="3"/>
      <c r="N59" s="3"/>
      <c r="O59" s="3"/>
      <c r="P59" s="10"/>
      <c r="Q59" s="3"/>
      <c r="R59" s="3"/>
      <c r="S59" s="3"/>
      <c r="T59" s="10"/>
      <c r="U59" s="3"/>
      <c r="V59" s="3"/>
      <c r="W59" s="3"/>
      <c r="X59" s="7"/>
      <c r="Y59" s="2"/>
      <c r="Z59" s="3"/>
      <c r="AA59" s="3"/>
      <c r="AB59" s="10"/>
      <c r="AC59" s="3"/>
      <c r="AD59" s="3"/>
      <c r="AE59" s="3"/>
      <c r="AF59" s="10"/>
      <c r="AG59" s="3"/>
      <c r="AH59" s="3"/>
      <c r="AI59" s="3"/>
      <c r="AJ59" s="14"/>
    </row>
    <row r="60" spans="1:36" s="5" customFormat="1" x14ac:dyDescent="0.45">
      <c r="A60" s="1"/>
      <c r="B60" s="1"/>
      <c r="C60" s="1"/>
      <c r="D60" s="1"/>
      <c r="E60" s="1"/>
      <c r="F60" s="1"/>
      <c r="G60" s="1"/>
      <c r="H60" s="7"/>
      <c r="I60" s="2"/>
      <c r="J60" s="3"/>
      <c r="K60" s="3"/>
      <c r="L60" s="10"/>
      <c r="M60" s="3"/>
      <c r="N60" s="3"/>
      <c r="O60" s="3"/>
      <c r="P60" s="10"/>
      <c r="Q60" s="3"/>
      <c r="R60" s="3"/>
      <c r="S60" s="3"/>
      <c r="T60" s="10"/>
      <c r="U60" s="3"/>
      <c r="V60" s="3"/>
      <c r="W60" s="3"/>
      <c r="X60" s="7"/>
      <c r="Y60" s="2"/>
      <c r="Z60" s="3"/>
      <c r="AA60" s="3"/>
      <c r="AB60" s="10"/>
      <c r="AC60" s="3"/>
      <c r="AD60" s="3"/>
      <c r="AE60" s="3"/>
      <c r="AF60" s="10"/>
      <c r="AG60" s="3"/>
      <c r="AH60" s="3"/>
      <c r="AI60" s="3"/>
      <c r="AJ60" s="14"/>
    </row>
    <row r="61" spans="1:36" s="5" customFormat="1" x14ac:dyDescent="0.45">
      <c r="A61" s="1"/>
      <c r="B61" s="1"/>
      <c r="C61" s="1"/>
      <c r="D61" s="1"/>
      <c r="E61" s="1"/>
      <c r="F61" s="1"/>
      <c r="G61" s="1"/>
      <c r="H61" s="7"/>
      <c r="I61" s="2"/>
      <c r="J61" s="3"/>
      <c r="K61" s="3"/>
      <c r="L61" s="10"/>
      <c r="M61" s="3"/>
      <c r="N61" s="3"/>
      <c r="O61" s="3"/>
      <c r="P61" s="10"/>
      <c r="Q61" s="3"/>
      <c r="R61" s="3"/>
      <c r="S61" s="3"/>
      <c r="T61" s="10"/>
      <c r="U61" s="3"/>
      <c r="V61" s="3"/>
      <c r="W61" s="3"/>
      <c r="X61" s="7"/>
      <c r="Y61" s="2"/>
      <c r="Z61" s="3"/>
      <c r="AA61" s="3"/>
      <c r="AB61" s="10"/>
      <c r="AC61" s="3"/>
      <c r="AD61" s="3"/>
      <c r="AE61" s="3"/>
      <c r="AF61" s="10"/>
      <c r="AG61" s="3"/>
      <c r="AH61" s="3"/>
      <c r="AI61" s="3"/>
      <c r="AJ61" s="14"/>
    </row>
    <row r="62" spans="1:36" s="5" customFormat="1" x14ac:dyDescent="0.45">
      <c r="A62" s="1"/>
      <c r="B62" s="1"/>
      <c r="C62" s="1"/>
      <c r="D62" s="1"/>
      <c r="E62" s="1"/>
      <c r="F62" s="1"/>
      <c r="G62" s="1"/>
      <c r="H62" s="7"/>
      <c r="I62" s="2"/>
      <c r="J62" s="3"/>
      <c r="K62" s="3"/>
      <c r="L62" s="10"/>
      <c r="M62" s="3"/>
      <c r="N62" s="3"/>
      <c r="O62" s="3"/>
      <c r="P62" s="10"/>
      <c r="Q62" s="3"/>
      <c r="R62" s="3"/>
      <c r="S62" s="3"/>
      <c r="T62" s="10"/>
      <c r="U62" s="3"/>
      <c r="V62" s="3"/>
      <c r="W62" s="3"/>
      <c r="X62" s="7"/>
      <c r="Y62" s="2"/>
      <c r="Z62" s="3"/>
      <c r="AA62" s="3"/>
      <c r="AB62" s="10"/>
      <c r="AC62" s="3"/>
      <c r="AD62" s="3"/>
      <c r="AE62" s="3"/>
      <c r="AF62" s="10"/>
      <c r="AG62" s="3"/>
      <c r="AH62" s="3"/>
      <c r="AI62" s="3"/>
      <c r="AJ62" s="14"/>
    </row>
    <row r="63" spans="1:36" s="5" customFormat="1" x14ac:dyDescent="0.45">
      <c r="A63" s="1"/>
      <c r="B63" s="1"/>
      <c r="C63" s="1"/>
      <c r="D63" s="1"/>
      <c r="E63" s="1"/>
      <c r="F63" s="1"/>
      <c r="G63" s="1"/>
      <c r="H63" s="7"/>
      <c r="I63" s="2"/>
      <c r="J63" s="3"/>
      <c r="K63" s="3"/>
      <c r="L63" s="10"/>
      <c r="M63" s="3"/>
      <c r="N63" s="3"/>
      <c r="O63" s="3"/>
      <c r="P63" s="10"/>
      <c r="Q63" s="3"/>
      <c r="R63" s="3"/>
      <c r="S63" s="3"/>
      <c r="T63" s="10"/>
      <c r="U63" s="3"/>
      <c r="V63" s="3"/>
      <c r="W63" s="3"/>
      <c r="X63" s="7"/>
      <c r="Y63" s="2"/>
      <c r="Z63" s="3"/>
      <c r="AA63" s="3"/>
      <c r="AB63" s="10"/>
      <c r="AC63" s="3"/>
      <c r="AD63" s="3"/>
      <c r="AE63" s="3"/>
      <c r="AF63" s="10"/>
      <c r="AG63" s="3"/>
      <c r="AH63" s="3"/>
      <c r="AI63" s="3"/>
      <c r="AJ63" s="14"/>
    </row>
    <row r="64" spans="1:36" s="5" customFormat="1" x14ac:dyDescent="0.45">
      <c r="A64" s="1"/>
      <c r="B64" s="1"/>
      <c r="C64" s="1"/>
      <c r="D64" s="1"/>
      <c r="E64" s="1"/>
      <c r="F64" s="1"/>
      <c r="G64" s="1"/>
      <c r="H64" s="7"/>
      <c r="I64" s="2"/>
      <c r="J64" s="3"/>
      <c r="K64" s="3"/>
      <c r="L64" s="10"/>
      <c r="M64" s="3"/>
      <c r="N64" s="3"/>
      <c r="O64" s="3"/>
      <c r="P64" s="10"/>
      <c r="Q64" s="3"/>
      <c r="R64" s="3"/>
      <c r="S64" s="3"/>
      <c r="T64" s="10"/>
      <c r="U64" s="3"/>
      <c r="V64" s="3"/>
      <c r="W64" s="3"/>
      <c r="X64" s="7"/>
      <c r="Y64" s="2"/>
      <c r="Z64" s="3"/>
      <c r="AA64" s="3"/>
      <c r="AB64" s="10"/>
      <c r="AC64" s="3"/>
      <c r="AD64" s="3"/>
      <c r="AE64" s="3"/>
      <c r="AF64" s="10"/>
      <c r="AG64" s="3"/>
      <c r="AH64" s="3"/>
      <c r="AI64" s="3"/>
      <c r="AJ64" s="14"/>
    </row>
    <row r="65" spans="1:36" s="5" customFormat="1" x14ac:dyDescent="0.45">
      <c r="A65" s="1"/>
      <c r="B65" s="1"/>
      <c r="C65" s="1"/>
      <c r="D65" s="1"/>
      <c r="E65" s="1"/>
      <c r="F65" s="1"/>
      <c r="G65" s="1"/>
      <c r="H65" s="7"/>
      <c r="I65" s="2"/>
      <c r="J65" s="3"/>
      <c r="K65" s="3"/>
      <c r="L65" s="10"/>
      <c r="M65" s="3"/>
      <c r="N65" s="3"/>
      <c r="O65" s="3"/>
      <c r="P65" s="10"/>
      <c r="Q65" s="3"/>
      <c r="R65" s="3"/>
      <c r="S65" s="3"/>
      <c r="T65" s="10"/>
      <c r="U65" s="3"/>
      <c r="V65" s="3"/>
      <c r="W65" s="3"/>
      <c r="X65" s="7"/>
      <c r="Y65" s="2"/>
      <c r="Z65" s="3"/>
      <c r="AA65" s="3"/>
      <c r="AB65" s="10"/>
      <c r="AC65" s="3"/>
      <c r="AD65" s="3"/>
      <c r="AE65" s="3"/>
      <c r="AF65" s="10"/>
      <c r="AG65" s="3"/>
      <c r="AH65" s="3"/>
      <c r="AI65" s="3"/>
      <c r="AJ65" s="14"/>
    </row>
    <row r="66" spans="1:36" s="5" customFormat="1" x14ac:dyDescent="0.45">
      <c r="A66" s="1"/>
      <c r="B66" s="1"/>
      <c r="C66" s="1"/>
      <c r="D66" s="1"/>
      <c r="E66" s="1"/>
      <c r="F66" s="1"/>
      <c r="G66" s="1"/>
      <c r="H66" s="7"/>
      <c r="I66" s="2"/>
      <c r="J66" s="3"/>
      <c r="K66" s="3"/>
      <c r="L66" s="10"/>
      <c r="M66" s="3"/>
      <c r="N66" s="3"/>
      <c r="O66" s="3"/>
      <c r="P66" s="10"/>
      <c r="Q66" s="3"/>
      <c r="R66" s="3"/>
      <c r="S66" s="3"/>
      <c r="T66" s="10"/>
      <c r="U66" s="3"/>
      <c r="V66" s="3"/>
      <c r="W66" s="3"/>
      <c r="X66" s="7"/>
      <c r="Y66" s="2"/>
      <c r="Z66" s="3"/>
      <c r="AA66" s="3"/>
      <c r="AB66" s="10"/>
      <c r="AC66" s="3"/>
      <c r="AD66" s="3"/>
      <c r="AE66" s="3"/>
      <c r="AF66" s="10"/>
      <c r="AG66" s="3"/>
      <c r="AH66" s="3"/>
      <c r="AI66" s="3"/>
      <c r="AJ66" s="14"/>
    </row>
    <row r="67" spans="1:36" s="5" customFormat="1" x14ac:dyDescent="0.45">
      <c r="A67" s="1"/>
      <c r="B67" s="1"/>
      <c r="C67" s="1"/>
      <c r="D67" s="1"/>
      <c r="E67" s="1"/>
      <c r="F67" s="1"/>
      <c r="G67" s="1"/>
      <c r="H67" s="7"/>
      <c r="I67" s="2"/>
      <c r="J67" s="3"/>
      <c r="K67" s="3"/>
      <c r="L67" s="10"/>
      <c r="M67" s="3"/>
      <c r="N67" s="3"/>
      <c r="O67" s="3"/>
      <c r="P67" s="10"/>
      <c r="Q67" s="3"/>
      <c r="R67" s="3"/>
      <c r="S67" s="3"/>
      <c r="T67" s="10"/>
      <c r="U67" s="3"/>
      <c r="V67" s="3"/>
      <c r="W67" s="3"/>
      <c r="X67" s="7"/>
      <c r="Y67" s="2"/>
      <c r="Z67" s="3"/>
      <c r="AA67" s="3"/>
      <c r="AB67" s="10"/>
      <c r="AC67" s="3"/>
      <c r="AD67" s="3"/>
      <c r="AE67" s="3"/>
      <c r="AF67" s="10"/>
      <c r="AG67" s="3"/>
      <c r="AH67" s="3"/>
      <c r="AI67" s="3"/>
      <c r="AJ67" s="14"/>
    </row>
    <row r="68" spans="1:36" s="5" customFormat="1" x14ac:dyDescent="0.45">
      <c r="A68" s="1"/>
      <c r="B68" s="1"/>
      <c r="C68" s="1"/>
      <c r="D68" s="1"/>
      <c r="E68" s="1"/>
      <c r="F68" s="1"/>
      <c r="G68" s="1"/>
      <c r="H68" s="7"/>
      <c r="I68" s="2"/>
      <c r="J68" s="3"/>
      <c r="K68" s="3"/>
      <c r="L68" s="10"/>
      <c r="M68" s="3"/>
      <c r="N68" s="3"/>
      <c r="O68" s="3"/>
      <c r="P68" s="10"/>
      <c r="Q68" s="3"/>
      <c r="R68" s="3"/>
      <c r="S68" s="3"/>
      <c r="T68" s="10"/>
      <c r="U68" s="3"/>
      <c r="V68" s="3"/>
      <c r="W68" s="3"/>
      <c r="X68" s="7"/>
      <c r="Y68" s="2"/>
      <c r="Z68" s="3"/>
      <c r="AA68" s="3"/>
      <c r="AB68" s="10"/>
      <c r="AC68" s="3"/>
      <c r="AD68" s="3"/>
      <c r="AE68" s="3"/>
      <c r="AF68" s="10"/>
      <c r="AG68" s="3"/>
      <c r="AH68" s="3"/>
      <c r="AI68" s="3"/>
      <c r="AJ68" s="14"/>
    </row>
    <row r="69" spans="1:36" s="5" customFormat="1" x14ac:dyDescent="0.45">
      <c r="A69" s="1"/>
      <c r="B69" s="1"/>
      <c r="C69" s="1"/>
      <c r="D69" s="1"/>
      <c r="E69" s="1"/>
      <c r="F69" s="1"/>
      <c r="G69" s="1"/>
      <c r="H69" s="7"/>
      <c r="I69" s="2"/>
      <c r="J69" s="3"/>
      <c r="K69" s="3"/>
      <c r="L69" s="10"/>
      <c r="M69" s="3"/>
      <c r="N69" s="3"/>
      <c r="O69" s="3"/>
      <c r="P69" s="10"/>
      <c r="Q69" s="3"/>
      <c r="R69" s="3"/>
      <c r="S69" s="3"/>
      <c r="T69" s="10"/>
      <c r="U69" s="3"/>
      <c r="V69" s="3"/>
      <c r="W69" s="3"/>
      <c r="X69" s="7"/>
      <c r="Y69" s="2"/>
      <c r="Z69" s="3"/>
      <c r="AA69" s="3"/>
      <c r="AB69" s="10"/>
      <c r="AC69" s="3"/>
      <c r="AD69" s="3"/>
      <c r="AE69" s="3"/>
      <c r="AF69" s="10"/>
      <c r="AG69" s="3"/>
      <c r="AH69" s="3"/>
      <c r="AI69" s="3"/>
      <c r="AJ69" s="14"/>
    </row>
    <row r="70" spans="1:36" s="5" customFormat="1" x14ac:dyDescent="0.45">
      <c r="A70" s="1"/>
      <c r="B70" s="1"/>
      <c r="C70" s="1"/>
      <c r="D70" s="1"/>
      <c r="E70" s="1"/>
      <c r="F70" s="1"/>
      <c r="G70" s="1"/>
      <c r="H70" s="7"/>
      <c r="I70" s="2"/>
      <c r="J70" s="3"/>
      <c r="K70" s="3"/>
      <c r="L70" s="10"/>
      <c r="M70" s="3"/>
      <c r="N70" s="3"/>
      <c r="O70" s="3"/>
      <c r="P70" s="10"/>
      <c r="Q70" s="3"/>
      <c r="R70" s="3"/>
      <c r="S70" s="3"/>
      <c r="T70" s="10"/>
      <c r="U70" s="3"/>
      <c r="V70" s="3"/>
      <c r="W70" s="3"/>
      <c r="X70" s="7"/>
      <c r="Y70" s="2"/>
      <c r="Z70" s="3"/>
      <c r="AA70" s="3"/>
      <c r="AB70" s="10"/>
      <c r="AC70" s="3"/>
      <c r="AD70" s="3"/>
      <c r="AE70" s="3"/>
      <c r="AF70" s="10"/>
      <c r="AG70" s="3"/>
      <c r="AH70" s="3"/>
      <c r="AI70" s="3"/>
      <c r="AJ70" s="14"/>
    </row>
    <row r="71" spans="1:36" s="5" customFormat="1" x14ac:dyDescent="0.45">
      <c r="A71" s="1"/>
      <c r="B71" s="1"/>
      <c r="C71" s="1"/>
      <c r="D71" s="1"/>
      <c r="E71" s="1"/>
      <c r="F71" s="1"/>
      <c r="G71" s="1"/>
      <c r="H71" s="7"/>
      <c r="I71" s="2"/>
      <c r="J71" s="3"/>
      <c r="K71" s="3"/>
      <c r="L71" s="10"/>
      <c r="M71" s="3"/>
      <c r="N71" s="3"/>
      <c r="O71" s="3"/>
      <c r="P71" s="10"/>
      <c r="Q71" s="3"/>
      <c r="R71" s="3"/>
      <c r="S71" s="3"/>
      <c r="T71" s="10"/>
      <c r="U71" s="3"/>
      <c r="V71" s="3"/>
      <c r="W71" s="3"/>
      <c r="X71" s="7"/>
      <c r="Y71" s="2"/>
      <c r="Z71" s="3"/>
      <c r="AA71" s="3"/>
      <c r="AB71" s="10"/>
      <c r="AC71" s="3"/>
      <c r="AD71" s="3"/>
      <c r="AE71" s="3"/>
      <c r="AF71" s="10"/>
      <c r="AG71" s="3"/>
      <c r="AH71" s="3"/>
      <c r="AI71" s="3"/>
      <c r="AJ71" s="14"/>
    </row>
    <row r="72" spans="1:36" s="5" customFormat="1" x14ac:dyDescent="0.45">
      <c r="A72" s="1"/>
      <c r="B72" s="1"/>
      <c r="C72" s="1"/>
      <c r="D72" s="1"/>
      <c r="E72" s="1"/>
      <c r="F72" s="1"/>
      <c r="G72" s="1"/>
      <c r="H72" s="7"/>
      <c r="I72" s="2"/>
      <c r="J72" s="3"/>
      <c r="K72" s="3"/>
      <c r="L72" s="10"/>
      <c r="M72" s="3"/>
      <c r="N72" s="3"/>
      <c r="O72" s="3"/>
      <c r="P72" s="10"/>
      <c r="Q72" s="3"/>
      <c r="R72" s="3"/>
      <c r="S72" s="3"/>
      <c r="T72" s="10"/>
      <c r="U72" s="3"/>
      <c r="V72" s="3"/>
      <c r="W72" s="3"/>
      <c r="X72" s="7"/>
      <c r="Y72" s="2"/>
      <c r="Z72" s="3"/>
      <c r="AA72" s="3"/>
      <c r="AB72" s="10"/>
      <c r="AC72" s="3"/>
      <c r="AD72" s="3"/>
      <c r="AE72" s="3"/>
      <c r="AF72" s="10"/>
      <c r="AG72" s="3"/>
      <c r="AH72" s="3"/>
      <c r="AI72" s="3"/>
      <c r="AJ72" s="14"/>
    </row>
    <row r="73" spans="1:36" s="5" customFormat="1" x14ac:dyDescent="0.45">
      <c r="A73" s="1"/>
      <c r="B73" s="1"/>
      <c r="C73" s="1"/>
      <c r="D73" s="1"/>
      <c r="E73" s="1"/>
      <c r="F73" s="1"/>
      <c r="G73" s="1"/>
      <c r="H73" s="7"/>
      <c r="I73" s="2"/>
      <c r="J73" s="3"/>
      <c r="K73" s="3"/>
      <c r="L73" s="10"/>
      <c r="M73" s="3"/>
      <c r="N73" s="3"/>
      <c r="O73" s="3"/>
      <c r="P73" s="10"/>
      <c r="Q73" s="3"/>
      <c r="R73" s="3"/>
      <c r="S73" s="3"/>
      <c r="T73" s="10"/>
      <c r="U73" s="3"/>
      <c r="V73" s="3"/>
      <c r="W73" s="3"/>
      <c r="X73" s="7"/>
      <c r="Y73" s="2"/>
      <c r="Z73" s="3"/>
      <c r="AA73" s="3"/>
      <c r="AB73" s="10"/>
      <c r="AC73" s="3"/>
      <c r="AD73" s="3"/>
      <c r="AE73" s="3"/>
      <c r="AF73" s="10"/>
      <c r="AG73" s="3"/>
      <c r="AH73" s="3"/>
      <c r="AI73" s="3"/>
      <c r="AJ73" s="14"/>
    </row>
    <row r="74" spans="1:36" s="5" customFormat="1" x14ac:dyDescent="0.45">
      <c r="A74" s="1"/>
      <c r="B74" s="1"/>
      <c r="C74" s="1"/>
      <c r="D74" s="1"/>
      <c r="E74" s="1"/>
      <c r="F74" s="1"/>
      <c r="G74" s="1"/>
      <c r="H74" s="7"/>
      <c r="I74" s="2"/>
      <c r="J74" s="3"/>
      <c r="K74" s="3"/>
      <c r="L74" s="10"/>
      <c r="M74" s="3"/>
      <c r="N74" s="3"/>
      <c r="O74" s="3"/>
      <c r="P74" s="10"/>
      <c r="Q74" s="3"/>
      <c r="R74" s="3"/>
      <c r="S74" s="3"/>
      <c r="T74" s="10"/>
      <c r="U74" s="3"/>
      <c r="V74" s="3"/>
      <c r="W74" s="3"/>
      <c r="X74" s="7"/>
      <c r="Y74" s="2"/>
      <c r="Z74" s="3"/>
      <c r="AA74" s="3"/>
      <c r="AB74" s="10"/>
      <c r="AC74" s="3"/>
      <c r="AD74" s="3"/>
      <c r="AE74" s="3"/>
      <c r="AF74" s="10"/>
      <c r="AG74" s="3"/>
      <c r="AH74" s="3"/>
      <c r="AI74" s="3"/>
      <c r="AJ74" s="14"/>
    </row>
    <row r="75" spans="1:36" s="5" customFormat="1" x14ac:dyDescent="0.45">
      <c r="A75" s="1"/>
      <c r="B75" s="1"/>
      <c r="C75" s="1"/>
      <c r="D75" s="1"/>
      <c r="E75" s="1"/>
      <c r="F75" s="1"/>
      <c r="G75" s="1"/>
      <c r="H75" s="7"/>
      <c r="I75" s="2"/>
      <c r="J75" s="3"/>
      <c r="K75" s="3"/>
      <c r="L75" s="10"/>
      <c r="M75" s="3"/>
      <c r="N75" s="3"/>
      <c r="O75" s="3"/>
      <c r="P75" s="10"/>
      <c r="Q75" s="3"/>
      <c r="R75" s="3"/>
      <c r="S75" s="3"/>
      <c r="T75" s="10"/>
      <c r="U75" s="3"/>
      <c r="V75" s="3"/>
      <c r="W75" s="3"/>
      <c r="X75" s="7"/>
      <c r="Y75" s="2"/>
      <c r="Z75" s="3"/>
      <c r="AA75" s="3"/>
      <c r="AB75" s="10"/>
      <c r="AC75" s="3"/>
      <c r="AD75" s="3"/>
      <c r="AE75" s="3"/>
      <c r="AF75" s="10"/>
      <c r="AG75" s="3"/>
      <c r="AH75" s="3"/>
      <c r="AI75" s="3"/>
      <c r="AJ75" s="14"/>
    </row>
    <row r="76" spans="1:36" s="5" customFormat="1" x14ac:dyDescent="0.45">
      <c r="A76" s="1"/>
      <c r="B76" s="1"/>
      <c r="C76" s="1"/>
      <c r="D76" s="1"/>
      <c r="E76" s="1"/>
      <c r="F76" s="1"/>
      <c r="G76" s="1"/>
      <c r="H76" s="7"/>
      <c r="I76" s="2"/>
      <c r="J76" s="3"/>
      <c r="K76" s="3"/>
      <c r="L76" s="10"/>
      <c r="M76" s="3"/>
      <c r="N76" s="3"/>
      <c r="O76" s="3"/>
      <c r="P76" s="10"/>
      <c r="Q76" s="3"/>
      <c r="R76" s="3"/>
      <c r="S76" s="3"/>
      <c r="T76" s="10"/>
      <c r="U76" s="3"/>
      <c r="V76" s="3"/>
      <c r="W76" s="3"/>
      <c r="X76" s="7"/>
      <c r="Y76" s="2"/>
      <c r="Z76" s="3"/>
      <c r="AA76" s="3"/>
      <c r="AB76" s="10"/>
      <c r="AC76" s="3"/>
      <c r="AD76" s="3"/>
      <c r="AE76" s="3"/>
      <c r="AF76" s="10"/>
      <c r="AG76" s="3"/>
      <c r="AH76" s="3"/>
      <c r="AI76" s="3"/>
      <c r="AJ76" s="14"/>
    </row>
    <row r="77" spans="1:36" s="5" customFormat="1" x14ac:dyDescent="0.45">
      <c r="A77" s="1"/>
      <c r="B77" s="1"/>
      <c r="C77" s="1"/>
      <c r="D77" s="1"/>
      <c r="E77" s="1"/>
      <c r="F77" s="1"/>
      <c r="G77" s="1"/>
      <c r="H77" s="7"/>
      <c r="I77" s="2"/>
      <c r="J77" s="3"/>
      <c r="K77" s="3"/>
      <c r="L77" s="10"/>
      <c r="M77" s="3"/>
      <c r="N77" s="3"/>
      <c r="O77" s="3"/>
      <c r="P77" s="10"/>
      <c r="Q77" s="3"/>
      <c r="R77" s="3"/>
      <c r="S77" s="3"/>
      <c r="T77" s="10"/>
      <c r="U77" s="3"/>
      <c r="V77" s="3"/>
      <c r="W77" s="3"/>
      <c r="X77" s="7"/>
      <c r="Y77" s="2"/>
      <c r="Z77" s="3"/>
      <c r="AA77" s="3"/>
      <c r="AB77" s="10"/>
      <c r="AC77" s="3"/>
      <c r="AD77" s="3"/>
      <c r="AE77" s="3"/>
      <c r="AF77" s="10"/>
      <c r="AG77" s="3"/>
      <c r="AH77" s="3"/>
      <c r="AI77" s="3"/>
      <c r="AJ77" s="14"/>
    </row>
    <row r="78" spans="1:36" s="5" customFormat="1" x14ac:dyDescent="0.45">
      <c r="A78" s="1"/>
      <c r="B78" s="1"/>
      <c r="C78" s="1"/>
      <c r="D78" s="1"/>
      <c r="E78" s="1"/>
      <c r="F78" s="1"/>
      <c r="G78" s="1"/>
      <c r="H78" s="7"/>
      <c r="I78" s="2"/>
      <c r="J78" s="3"/>
      <c r="K78" s="3"/>
      <c r="L78" s="10"/>
      <c r="M78" s="3"/>
      <c r="N78" s="3"/>
      <c r="O78" s="3"/>
      <c r="P78" s="10"/>
      <c r="Q78" s="3"/>
      <c r="R78" s="3"/>
      <c r="S78" s="3"/>
      <c r="T78" s="10"/>
      <c r="U78" s="3"/>
      <c r="V78" s="3"/>
      <c r="W78" s="3"/>
      <c r="X78" s="7"/>
      <c r="Y78" s="2"/>
      <c r="Z78" s="3"/>
      <c r="AA78" s="3"/>
      <c r="AB78" s="10"/>
      <c r="AC78" s="3"/>
      <c r="AD78" s="3"/>
      <c r="AE78" s="3"/>
      <c r="AF78" s="10"/>
      <c r="AG78" s="3"/>
      <c r="AH78" s="3"/>
      <c r="AI78" s="3"/>
      <c r="AJ78" s="14"/>
    </row>
    <row r="79" spans="1:36" s="5" customFormat="1" x14ac:dyDescent="0.45">
      <c r="A79" s="1"/>
      <c r="B79" s="1"/>
      <c r="C79" s="1"/>
      <c r="D79" s="1"/>
      <c r="E79" s="1"/>
      <c r="F79" s="1"/>
      <c r="G79" s="1"/>
      <c r="H79" s="7"/>
      <c r="I79" s="2"/>
      <c r="J79" s="3"/>
      <c r="K79" s="3"/>
      <c r="L79" s="10"/>
      <c r="M79" s="3"/>
      <c r="N79" s="3"/>
      <c r="O79" s="3"/>
      <c r="P79" s="10"/>
      <c r="Q79" s="3"/>
      <c r="R79" s="3"/>
      <c r="S79" s="3"/>
      <c r="T79" s="10"/>
      <c r="U79" s="3"/>
      <c r="V79" s="3"/>
      <c r="W79" s="3"/>
      <c r="X79" s="7"/>
      <c r="Y79" s="2"/>
      <c r="Z79" s="3"/>
      <c r="AA79" s="3"/>
      <c r="AB79" s="10"/>
      <c r="AC79" s="3"/>
      <c r="AD79" s="3"/>
      <c r="AE79" s="3"/>
      <c r="AF79" s="10"/>
      <c r="AG79" s="3"/>
      <c r="AH79" s="3"/>
      <c r="AI79" s="3"/>
      <c r="AJ79" s="14"/>
    </row>
    <row r="80" spans="1:36" s="5" customFormat="1" x14ac:dyDescent="0.45">
      <c r="A80" s="1"/>
      <c r="B80" s="1"/>
      <c r="C80" s="1"/>
      <c r="D80" s="1"/>
      <c r="E80" s="1"/>
      <c r="F80" s="1"/>
      <c r="G80" s="1"/>
      <c r="H80" s="7"/>
      <c r="I80" s="2"/>
      <c r="J80" s="3"/>
      <c r="K80" s="3"/>
      <c r="L80" s="10"/>
      <c r="M80" s="3"/>
      <c r="N80" s="3"/>
      <c r="O80" s="3"/>
      <c r="P80" s="10"/>
      <c r="Q80" s="3"/>
      <c r="R80" s="3"/>
      <c r="S80" s="3"/>
      <c r="T80" s="10"/>
      <c r="U80" s="3"/>
      <c r="V80" s="3"/>
      <c r="W80" s="3"/>
      <c r="X80" s="7"/>
      <c r="Y80" s="2"/>
      <c r="Z80" s="3"/>
      <c r="AA80" s="3"/>
      <c r="AB80" s="10"/>
      <c r="AC80" s="3"/>
      <c r="AD80" s="3"/>
      <c r="AE80" s="3"/>
      <c r="AF80" s="10"/>
      <c r="AG80" s="3"/>
      <c r="AH80" s="3"/>
      <c r="AI80" s="3"/>
      <c r="AJ80" s="14"/>
    </row>
    <row r="81" spans="1:36" s="5" customFormat="1" x14ac:dyDescent="0.45">
      <c r="A81" s="1"/>
      <c r="B81" s="1"/>
      <c r="C81" s="1"/>
      <c r="D81" s="1"/>
      <c r="E81" s="1"/>
      <c r="F81" s="1"/>
      <c r="G81" s="1"/>
      <c r="H81" s="7"/>
      <c r="I81" s="2"/>
      <c r="J81" s="3"/>
      <c r="K81" s="3"/>
      <c r="L81" s="10"/>
      <c r="M81" s="3"/>
      <c r="N81" s="3"/>
      <c r="O81" s="3"/>
      <c r="P81" s="10"/>
      <c r="Q81" s="3"/>
      <c r="R81" s="3"/>
      <c r="S81" s="3"/>
      <c r="T81" s="10"/>
      <c r="U81" s="3"/>
      <c r="V81" s="3"/>
      <c r="W81" s="3"/>
      <c r="X81" s="7"/>
      <c r="Y81" s="2"/>
      <c r="Z81" s="3"/>
      <c r="AA81" s="3"/>
      <c r="AB81" s="10"/>
      <c r="AC81" s="3"/>
      <c r="AD81" s="3"/>
      <c r="AE81" s="3"/>
      <c r="AF81" s="10"/>
      <c r="AG81" s="3"/>
      <c r="AH81" s="3"/>
      <c r="AI81" s="3"/>
      <c r="AJ81" s="14"/>
    </row>
    <row r="82" spans="1:36" s="5" customFormat="1" x14ac:dyDescent="0.45">
      <c r="A82" s="1"/>
      <c r="B82" s="1"/>
      <c r="C82" s="1"/>
      <c r="D82" s="1"/>
      <c r="E82" s="1"/>
      <c r="F82" s="1"/>
      <c r="G82" s="1"/>
      <c r="H82" s="7"/>
      <c r="I82" s="2"/>
      <c r="J82" s="3"/>
      <c r="K82" s="3"/>
      <c r="L82" s="10"/>
      <c r="M82" s="3"/>
      <c r="N82" s="3"/>
      <c r="O82" s="3"/>
      <c r="P82" s="10"/>
      <c r="Q82" s="3"/>
      <c r="R82" s="3"/>
      <c r="S82" s="3"/>
      <c r="T82" s="10"/>
      <c r="U82" s="3"/>
      <c r="V82" s="3"/>
      <c r="W82" s="3"/>
      <c r="X82" s="7"/>
      <c r="Y82" s="2"/>
      <c r="Z82" s="3"/>
      <c r="AA82" s="3"/>
      <c r="AB82" s="10"/>
      <c r="AC82" s="3"/>
      <c r="AD82" s="3"/>
      <c r="AE82" s="3"/>
      <c r="AF82" s="10"/>
      <c r="AG82" s="3"/>
      <c r="AH82" s="3"/>
      <c r="AI82" s="3"/>
      <c r="AJ82" s="14"/>
    </row>
    <row r="83" spans="1:36" s="5" customFormat="1" x14ac:dyDescent="0.45">
      <c r="A83" s="1"/>
      <c r="B83" s="1"/>
      <c r="C83" s="1"/>
      <c r="D83" s="1"/>
      <c r="E83" s="1"/>
      <c r="F83" s="1"/>
      <c r="G83" s="1"/>
      <c r="H83" s="7"/>
      <c r="I83" s="2"/>
      <c r="J83" s="3"/>
      <c r="K83" s="3"/>
      <c r="L83" s="10"/>
      <c r="M83" s="3"/>
      <c r="N83" s="3"/>
      <c r="O83" s="3"/>
      <c r="P83" s="10"/>
      <c r="Q83" s="3"/>
      <c r="R83" s="3"/>
      <c r="S83" s="3"/>
      <c r="T83" s="10"/>
      <c r="U83" s="3"/>
      <c r="V83" s="3"/>
      <c r="W83" s="3"/>
      <c r="X83" s="7"/>
      <c r="Y83" s="2"/>
      <c r="Z83" s="3"/>
      <c r="AA83" s="3"/>
      <c r="AB83" s="10"/>
      <c r="AC83" s="3"/>
      <c r="AD83" s="3"/>
      <c r="AE83" s="3"/>
      <c r="AF83" s="10"/>
      <c r="AG83" s="3"/>
      <c r="AH83" s="3"/>
      <c r="AI83" s="3"/>
      <c r="AJ83" s="14"/>
    </row>
    <row r="84" spans="1:36" s="5" customFormat="1" x14ac:dyDescent="0.45">
      <c r="A84" s="1"/>
      <c r="B84" s="1"/>
      <c r="C84" s="1"/>
      <c r="D84" s="1"/>
      <c r="E84" s="1"/>
      <c r="F84" s="1"/>
      <c r="G84" s="1"/>
      <c r="H84" s="7"/>
      <c r="I84" s="2"/>
      <c r="J84" s="3"/>
      <c r="K84" s="3"/>
      <c r="L84" s="10"/>
      <c r="M84" s="3"/>
      <c r="N84" s="3"/>
      <c r="O84" s="3"/>
      <c r="P84" s="10"/>
      <c r="Q84" s="3"/>
      <c r="R84" s="3"/>
      <c r="S84" s="3"/>
      <c r="T84" s="10"/>
      <c r="U84" s="3"/>
      <c r="V84" s="3"/>
      <c r="W84" s="3"/>
      <c r="X84" s="7"/>
      <c r="Y84" s="2"/>
      <c r="Z84" s="3"/>
      <c r="AA84" s="3"/>
      <c r="AB84" s="10"/>
      <c r="AC84" s="3"/>
      <c r="AD84" s="3"/>
      <c r="AE84" s="3"/>
      <c r="AF84" s="10"/>
      <c r="AG84" s="3"/>
      <c r="AH84" s="3"/>
      <c r="AI84" s="3"/>
      <c r="AJ84" s="14"/>
    </row>
    <row r="85" spans="1:36" s="5" customFormat="1" x14ac:dyDescent="0.45">
      <c r="A85" s="1"/>
      <c r="B85" s="1"/>
      <c r="C85" s="1"/>
      <c r="D85" s="1"/>
      <c r="E85" s="1"/>
      <c r="F85" s="1"/>
      <c r="G85" s="1"/>
      <c r="H85" s="7"/>
      <c r="I85" s="2"/>
      <c r="J85" s="3"/>
      <c r="K85" s="3"/>
      <c r="L85" s="10"/>
      <c r="M85" s="3"/>
      <c r="N85" s="3"/>
      <c r="O85" s="3"/>
      <c r="P85" s="10"/>
      <c r="Q85" s="3"/>
      <c r="R85" s="3"/>
      <c r="S85" s="3"/>
      <c r="T85" s="10"/>
      <c r="U85" s="3"/>
      <c r="V85" s="3"/>
      <c r="W85" s="3"/>
      <c r="X85" s="7"/>
      <c r="Y85" s="2"/>
      <c r="Z85" s="3"/>
      <c r="AA85" s="3"/>
      <c r="AB85" s="10"/>
      <c r="AC85" s="3"/>
      <c r="AD85" s="3"/>
      <c r="AE85" s="3"/>
      <c r="AF85" s="10"/>
      <c r="AG85" s="3"/>
      <c r="AH85" s="3"/>
      <c r="AI85" s="3"/>
      <c r="AJ85" s="14"/>
    </row>
    <row r="86" spans="1:36" s="5" customFormat="1" x14ac:dyDescent="0.45">
      <c r="A86" s="1"/>
      <c r="B86" s="1"/>
      <c r="C86" s="1"/>
      <c r="D86" s="1"/>
      <c r="E86" s="1"/>
      <c r="F86" s="1"/>
      <c r="G86" s="1"/>
      <c r="H86" s="7"/>
      <c r="I86" s="2"/>
      <c r="J86" s="3"/>
      <c r="K86" s="3"/>
      <c r="L86" s="10"/>
      <c r="M86" s="3"/>
      <c r="N86" s="3"/>
      <c r="O86" s="3"/>
      <c r="P86" s="10"/>
      <c r="Q86" s="3"/>
      <c r="R86" s="3"/>
      <c r="S86" s="3"/>
      <c r="T86" s="10"/>
      <c r="U86" s="3"/>
      <c r="V86" s="3"/>
      <c r="W86" s="3"/>
      <c r="X86" s="7"/>
      <c r="Y86" s="2"/>
      <c r="Z86" s="3"/>
      <c r="AA86" s="3"/>
      <c r="AB86" s="10"/>
      <c r="AC86" s="3"/>
      <c r="AD86" s="3"/>
      <c r="AE86" s="3"/>
      <c r="AF86" s="10"/>
      <c r="AG86" s="3"/>
      <c r="AH86" s="3"/>
      <c r="AI86" s="3"/>
      <c r="AJ86" s="14"/>
    </row>
    <row r="87" spans="1:36" s="5" customFormat="1" x14ac:dyDescent="0.45">
      <c r="A87" s="1"/>
      <c r="B87" s="1"/>
      <c r="C87" s="1"/>
      <c r="D87" s="1"/>
      <c r="E87" s="1"/>
      <c r="F87" s="1"/>
      <c r="G87" s="1"/>
      <c r="H87" s="7"/>
      <c r="I87" s="2"/>
      <c r="J87" s="3"/>
      <c r="K87" s="3"/>
      <c r="L87" s="10"/>
      <c r="M87" s="3"/>
      <c r="N87" s="3"/>
      <c r="O87" s="3"/>
      <c r="P87" s="10"/>
      <c r="Q87" s="3"/>
      <c r="R87" s="3"/>
      <c r="S87" s="3"/>
      <c r="T87" s="10"/>
      <c r="U87" s="3"/>
      <c r="V87" s="3"/>
      <c r="W87" s="3"/>
      <c r="X87" s="7"/>
      <c r="Y87" s="2"/>
      <c r="Z87" s="3"/>
      <c r="AA87" s="3"/>
      <c r="AB87" s="10"/>
      <c r="AC87" s="3"/>
      <c r="AD87" s="3"/>
      <c r="AE87" s="3"/>
      <c r="AF87" s="10"/>
      <c r="AG87" s="3"/>
      <c r="AH87" s="3"/>
      <c r="AI87" s="3"/>
      <c r="AJ87" s="14"/>
    </row>
    <row r="88" spans="1:36" s="5" customFormat="1" x14ac:dyDescent="0.45">
      <c r="A88" s="1"/>
      <c r="B88" s="1"/>
      <c r="C88" s="1"/>
      <c r="D88" s="1"/>
      <c r="E88" s="1"/>
      <c r="F88" s="1"/>
      <c r="G88" s="1"/>
      <c r="H88" s="7"/>
      <c r="I88" s="2"/>
      <c r="J88" s="3"/>
      <c r="K88" s="3"/>
      <c r="L88" s="10"/>
      <c r="M88" s="3"/>
      <c r="N88" s="3"/>
      <c r="O88" s="3"/>
      <c r="P88" s="10"/>
      <c r="Q88" s="3"/>
      <c r="R88" s="3"/>
      <c r="S88" s="3"/>
      <c r="T88" s="10"/>
      <c r="U88" s="3"/>
      <c r="V88" s="3"/>
      <c r="W88" s="3"/>
      <c r="X88" s="7"/>
      <c r="Y88" s="2"/>
      <c r="Z88" s="3"/>
      <c r="AA88" s="3"/>
      <c r="AB88" s="10"/>
      <c r="AC88" s="3"/>
      <c r="AD88" s="3"/>
      <c r="AE88" s="3"/>
      <c r="AF88" s="10"/>
      <c r="AG88" s="3"/>
      <c r="AH88" s="3"/>
      <c r="AI88" s="3"/>
      <c r="AJ88" s="14"/>
    </row>
    <row r="89" spans="1:36" s="5" customFormat="1" x14ac:dyDescent="0.45">
      <c r="A89" s="1"/>
      <c r="B89" s="1"/>
      <c r="C89" s="1"/>
      <c r="D89" s="1"/>
      <c r="E89" s="1"/>
      <c r="F89" s="1"/>
      <c r="G89" s="1"/>
      <c r="H89" s="7"/>
      <c r="I89" s="2"/>
      <c r="J89" s="3"/>
      <c r="K89" s="3"/>
      <c r="L89" s="10"/>
      <c r="M89" s="3"/>
      <c r="N89" s="3"/>
      <c r="O89" s="3"/>
      <c r="P89" s="10"/>
      <c r="Q89" s="3"/>
      <c r="R89" s="3"/>
      <c r="S89" s="3"/>
      <c r="T89" s="10"/>
      <c r="U89" s="3"/>
      <c r="V89" s="3"/>
      <c r="W89" s="3"/>
      <c r="X89" s="7"/>
      <c r="Y89" s="2"/>
      <c r="Z89" s="3"/>
      <c r="AA89" s="3"/>
      <c r="AB89" s="10"/>
      <c r="AC89" s="3"/>
      <c r="AD89" s="3"/>
      <c r="AE89" s="3"/>
      <c r="AF89" s="10"/>
      <c r="AG89" s="3"/>
      <c r="AH89" s="3"/>
      <c r="AI89" s="3"/>
      <c r="AJ89" s="14"/>
    </row>
    <row r="90" spans="1:36" s="5" customFormat="1" x14ac:dyDescent="0.45">
      <c r="A90" s="1"/>
      <c r="B90" s="1"/>
      <c r="C90" s="1"/>
      <c r="D90" s="1"/>
      <c r="E90" s="1"/>
      <c r="F90" s="1"/>
      <c r="G90" s="1"/>
      <c r="H90" s="7"/>
      <c r="I90" s="2"/>
      <c r="J90" s="3"/>
      <c r="K90" s="3"/>
      <c r="L90" s="10"/>
      <c r="M90" s="3"/>
      <c r="N90" s="3"/>
      <c r="O90" s="3"/>
      <c r="P90" s="10"/>
      <c r="Q90" s="3"/>
      <c r="R90" s="3"/>
      <c r="S90" s="3"/>
      <c r="T90" s="10"/>
      <c r="U90" s="3"/>
      <c r="V90" s="3"/>
      <c r="W90" s="3"/>
      <c r="X90" s="7"/>
      <c r="Y90" s="2"/>
      <c r="Z90" s="3"/>
      <c r="AA90" s="3"/>
      <c r="AB90" s="10"/>
      <c r="AC90" s="3"/>
      <c r="AD90" s="3"/>
      <c r="AE90" s="3"/>
      <c r="AF90" s="10"/>
      <c r="AG90" s="3"/>
      <c r="AH90" s="3"/>
      <c r="AI90" s="3"/>
      <c r="AJ90" s="14"/>
    </row>
    <row r="91" spans="1:36" s="5" customFormat="1" x14ac:dyDescent="0.45">
      <c r="A91" s="1"/>
      <c r="B91" s="1"/>
      <c r="C91" s="1"/>
      <c r="D91" s="1"/>
      <c r="E91" s="1"/>
      <c r="F91" s="1"/>
      <c r="G91" s="1"/>
      <c r="H91" s="7"/>
      <c r="I91" s="2"/>
      <c r="J91" s="3"/>
      <c r="K91" s="3"/>
      <c r="L91" s="10"/>
      <c r="M91" s="3"/>
      <c r="N91" s="3"/>
      <c r="O91" s="3"/>
      <c r="P91" s="10"/>
      <c r="Q91" s="3"/>
      <c r="R91" s="3"/>
      <c r="S91" s="3"/>
      <c r="T91" s="10"/>
      <c r="U91" s="3"/>
      <c r="V91" s="3"/>
      <c r="W91" s="3"/>
      <c r="X91" s="7"/>
      <c r="Y91" s="2"/>
      <c r="Z91" s="3"/>
      <c r="AA91" s="3"/>
      <c r="AB91" s="10"/>
      <c r="AC91" s="3"/>
      <c r="AD91" s="3"/>
      <c r="AE91" s="3"/>
      <c r="AF91" s="10"/>
      <c r="AG91" s="3"/>
      <c r="AH91" s="3"/>
      <c r="AI91" s="3"/>
      <c r="AJ91" s="14"/>
    </row>
    <row r="92" spans="1:36" s="5" customFormat="1" x14ac:dyDescent="0.45">
      <c r="A92" s="1"/>
      <c r="B92" s="1"/>
      <c r="C92" s="1"/>
      <c r="D92" s="1"/>
      <c r="E92" s="1"/>
      <c r="F92" s="1"/>
      <c r="G92" s="1"/>
      <c r="H92" s="7"/>
      <c r="I92" s="2"/>
      <c r="J92" s="3"/>
      <c r="K92" s="3"/>
      <c r="L92" s="10"/>
      <c r="M92" s="3"/>
      <c r="N92" s="3"/>
      <c r="O92" s="3"/>
      <c r="P92" s="10"/>
      <c r="Q92" s="3"/>
      <c r="R92" s="3"/>
      <c r="S92" s="3"/>
      <c r="T92" s="10"/>
      <c r="U92" s="3"/>
      <c r="V92" s="3"/>
      <c r="W92" s="3"/>
      <c r="X92" s="7"/>
      <c r="Y92" s="2"/>
      <c r="Z92" s="3"/>
      <c r="AA92" s="3"/>
      <c r="AB92" s="10"/>
      <c r="AC92" s="3"/>
      <c r="AD92" s="3"/>
      <c r="AE92" s="3"/>
      <c r="AF92" s="10"/>
      <c r="AG92" s="3"/>
      <c r="AH92" s="3"/>
      <c r="AI92" s="3"/>
      <c r="AJ92" s="14"/>
    </row>
    <row r="93" spans="1:36" s="5" customFormat="1" x14ac:dyDescent="0.45">
      <c r="A93" s="1"/>
      <c r="B93" s="1"/>
      <c r="C93" s="1"/>
      <c r="D93" s="1"/>
      <c r="E93" s="1"/>
      <c r="F93" s="1"/>
      <c r="G93" s="1"/>
      <c r="H93" s="7"/>
      <c r="I93" s="2"/>
      <c r="J93" s="3"/>
      <c r="K93" s="3"/>
      <c r="L93" s="10"/>
      <c r="M93" s="3"/>
      <c r="N93" s="3"/>
      <c r="O93" s="3"/>
      <c r="P93" s="10"/>
      <c r="Q93" s="3"/>
      <c r="R93" s="3"/>
      <c r="S93" s="3"/>
      <c r="T93" s="10"/>
      <c r="U93" s="3"/>
      <c r="V93" s="3"/>
      <c r="W93" s="3"/>
      <c r="X93" s="7"/>
      <c r="Y93" s="2"/>
      <c r="Z93" s="3"/>
      <c r="AA93" s="3"/>
      <c r="AB93" s="10"/>
      <c r="AC93" s="3"/>
      <c r="AD93" s="3"/>
      <c r="AE93" s="3"/>
      <c r="AF93" s="10"/>
      <c r="AG93" s="3"/>
      <c r="AH93" s="3"/>
      <c r="AI93" s="3"/>
      <c r="AJ93" s="14"/>
    </row>
    <row r="94" spans="1:36" s="5" customFormat="1" x14ac:dyDescent="0.45">
      <c r="A94" s="1"/>
      <c r="B94" s="1"/>
      <c r="C94" s="1"/>
      <c r="D94" s="1"/>
      <c r="E94" s="1"/>
      <c r="F94" s="1"/>
      <c r="G94" s="1"/>
      <c r="H94" s="7"/>
      <c r="I94" s="2"/>
      <c r="J94" s="3"/>
      <c r="K94" s="3"/>
      <c r="L94" s="10"/>
      <c r="M94" s="3"/>
      <c r="N94" s="3"/>
      <c r="O94" s="3"/>
      <c r="P94" s="10"/>
      <c r="Q94" s="3"/>
      <c r="R94" s="3"/>
      <c r="S94" s="3"/>
      <c r="T94" s="10"/>
      <c r="U94" s="3"/>
      <c r="V94" s="3"/>
      <c r="W94" s="3"/>
      <c r="X94" s="7"/>
      <c r="Y94" s="2"/>
      <c r="Z94" s="3"/>
      <c r="AA94" s="3"/>
      <c r="AB94" s="10"/>
      <c r="AC94" s="3"/>
      <c r="AD94" s="3"/>
      <c r="AE94" s="3"/>
      <c r="AF94" s="10"/>
      <c r="AG94" s="3"/>
      <c r="AH94" s="3"/>
      <c r="AI94" s="3"/>
      <c r="AJ94" s="14"/>
    </row>
    <row r="95" spans="1:36" s="5" customFormat="1" x14ac:dyDescent="0.45">
      <c r="A95" s="1"/>
      <c r="B95" s="1"/>
      <c r="C95" s="1"/>
      <c r="D95" s="1"/>
      <c r="E95" s="1"/>
      <c r="F95" s="1"/>
      <c r="G95" s="1"/>
      <c r="H95" s="7"/>
      <c r="I95" s="2"/>
      <c r="J95" s="3"/>
      <c r="K95" s="3"/>
      <c r="L95" s="10"/>
      <c r="M95" s="3"/>
      <c r="N95" s="3"/>
      <c r="O95" s="3"/>
      <c r="P95" s="10"/>
      <c r="Q95" s="3"/>
      <c r="R95" s="3"/>
      <c r="S95" s="3"/>
      <c r="T95" s="10"/>
      <c r="U95" s="3"/>
      <c r="V95" s="3"/>
      <c r="W95" s="3"/>
      <c r="X95" s="7"/>
      <c r="Y95" s="2"/>
      <c r="Z95" s="3"/>
      <c r="AA95" s="3"/>
      <c r="AB95" s="10"/>
      <c r="AC95" s="3"/>
      <c r="AD95" s="3"/>
      <c r="AE95" s="3"/>
      <c r="AF95" s="10"/>
      <c r="AG95" s="3"/>
      <c r="AH95" s="3"/>
      <c r="AI95" s="3"/>
      <c r="AJ95" s="14"/>
    </row>
    <row r="96" spans="1:36" s="5" customFormat="1" x14ac:dyDescent="0.45">
      <c r="A96" s="1"/>
      <c r="B96" s="1"/>
      <c r="C96" s="1"/>
      <c r="D96" s="1"/>
      <c r="E96" s="1"/>
      <c r="F96" s="1"/>
      <c r="G96" s="1"/>
      <c r="H96" s="7"/>
      <c r="I96" s="2"/>
      <c r="J96" s="3"/>
      <c r="K96" s="3"/>
      <c r="L96" s="10"/>
      <c r="M96" s="3"/>
      <c r="N96" s="3"/>
      <c r="O96" s="3"/>
      <c r="P96" s="10"/>
      <c r="Q96" s="3"/>
      <c r="R96" s="3"/>
      <c r="S96" s="3"/>
      <c r="T96" s="10"/>
      <c r="U96" s="3"/>
      <c r="V96" s="3"/>
      <c r="W96" s="3"/>
      <c r="X96" s="7"/>
      <c r="Y96" s="2"/>
      <c r="Z96" s="3"/>
      <c r="AA96" s="3"/>
      <c r="AB96" s="10"/>
      <c r="AC96" s="3"/>
      <c r="AD96" s="3"/>
      <c r="AE96" s="3"/>
      <c r="AF96" s="10"/>
      <c r="AG96" s="3"/>
      <c r="AH96" s="3"/>
      <c r="AI96" s="3"/>
      <c r="AJ96" s="14"/>
    </row>
    <row r="97" spans="1:36" s="5" customFormat="1" x14ac:dyDescent="0.45">
      <c r="A97" s="1"/>
      <c r="B97" s="1"/>
      <c r="C97" s="1"/>
      <c r="D97" s="1"/>
      <c r="E97" s="1"/>
      <c r="F97" s="1"/>
      <c r="G97" s="1"/>
      <c r="H97" s="7"/>
      <c r="I97" s="2"/>
      <c r="J97" s="3"/>
      <c r="K97" s="3"/>
      <c r="L97" s="10"/>
      <c r="M97" s="3"/>
      <c r="N97" s="3"/>
      <c r="O97" s="3"/>
      <c r="P97" s="10"/>
      <c r="Q97" s="3"/>
      <c r="R97" s="3"/>
      <c r="S97" s="3"/>
      <c r="T97" s="10"/>
      <c r="U97" s="3"/>
      <c r="V97" s="3"/>
      <c r="W97" s="3"/>
      <c r="X97" s="7"/>
      <c r="Y97" s="2"/>
      <c r="Z97" s="3"/>
      <c r="AA97" s="3"/>
      <c r="AB97" s="10"/>
      <c r="AC97" s="3"/>
      <c r="AD97" s="3"/>
      <c r="AE97" s="3"/>
      <c r="AF97" s="10"/>
      <c r="AG97" s="3"/>
      <c r="AH97" s="3"/>
      <c r="AI97" s="3"/>
      <c r="AJ97" s="14"/>
    </row>
    <row r="98" spans="1:36" s="5" customFormat="1" x14ac:dyDescent="0.45">
      <c r="A98" s="1"/>
      <c r="B98" s="1"/>
      <c r="C98" s="1"/>
      <c r="D98" s="1"/>
      <c r="E98" s="1"/>
      <c r="F98" s="1"/>
      <c r="G98" s="1"/>
      <c r="H98" s="7"/>
      <c r="I98" s="2"/>
      <c r="J98" s="3"/>
      <c r="K98" s="3"/>
      <c r="L98" s="10"/>
      <c r="M98" s="3"/>
      <c r="N98" s="3"/>
      <c r="O98" s="3"/>
      <c r="P98" s="10"/>
      <c r="Q98" s="3"/>
      <c r="R98" s="3"/>
      <c r="S98" s="3"/>
      <c r="T98" s="10"/>
      <c r="U98" s="3"/>
      <c r="V98" s="3"/>
      <c r="W98" s="3"/>
      <c r="X98" s="7"/>
      <c r="Y98" s="2"/>
      <c r="Z98" s="3"/>
      <c r="AA98" s="3"/>
      <c r="AB98" s="10"/>
      <c r="AC98" s="3"/>
      <c r="AD98" s="3"/>
      <c r="AE98" s="3"/>
      <c r="AF98" s="10"/>
      <c r="AG98" s="3"/>
      <c r="AH98" s="3"/>
      <c r="AI98" s="3"/>
      <c r="AJ98" s="14"/>
    </row>
    <row r="99" spans="1:36" s="5" customFormat="1" x14ac:dyDescent="0.45">
      <c r="A99" s="1"/>
      <c r="B99" s="1"/>
      <c r="C99" s="1"/>
      <c r="D99" s="1"/>
      <c r="E99" s="1"/>
      <c r="F99" s="1"/>
      <c r="G99" s="1"/>
      <c r="H99" s="7"/>
      <c r="I99" s="2"/>
      <c r="J99" s="3"/>
      <c r="K99" s="3"/>
      <c r="L99" s="10"/>
      <c r="M99" s="3"/>
      <c r="N99" s="3"/>
      <c r="O99" s="3"/>
      <c r="P99" s="10"/>
      <c r="Q99" s="3"/>
      <c r="R99" s="3"/>
      <c r="S99" s="3"/>
      <c r="T99" s="10"/>
      <c r="U99" s="3"/>
      <c r="V99" s="3"/>
      <c r="W99" s="3"/>
      <c r="X99" s="7"/>
      <c r="Y99" s="2"/>
      <c r="Z99" s="3"/>
      <c r="AA99" s="3"/>
      <c r="AB99" s="10"/>
      <c r="AC99" s="3"/>
      <c r="AD99" s="3"/>
      <c r="AE99" s="3"/>
      <c r="AF99" s="10"/>
      <c r="AG99" s="3"/>
      <c r="AH99" s="3"/>
      <c r="AI99" s="3"/>
      <c r="AJ99" s="14"/>
    </row>
    <row r="100" spans="1:36" s="5" customFormat="1" x14ac:dyDescent="0.45">
      <c r="A100" s="1"/>
      <c r="B100" s="1"/>
      <c r="C100" s="1"/>
      <c r="D100" s="1"/>
      <c r="E100" s="1"/>
      <c r="F100" s="1"/>
      <c r="G100" s="1"/>
      <c r="H100" s="7"/>
      <c r="I100" s="2"/>
      <c r="J100" s="3"/>
      <c r="K100" s="3"/>
      <c r="L100" s="10"/>
      <c r="M100" s="3"/>
      <c r="N100" s="3"/>
      <c r="O100" s="3"/>
      <c r="P100" s="10"/>
      <c r="Q100" s="3"/>
      <c r="R100" s="3"/>
      <c r="S100" s="3"/>
      <c r="T100" s="10"/>
      <c r="U100" s="3"/>
      <c r="V100" s="3"/>
      <c r="W100" s="3"/>
      <c r="X100" s="7"/>
      <c r="Y100" s="2"/>
      <c r="Z100" s="3"/>
      <c r="AA100" s="3"/>
      <c r="AB100" s="10"/>
      <c r="AC100" s="3"/>
      <c r="AD100" s="3"/>
      <c r="AE100" s="3"/>
      <c r="AF100" s="10"/>
      <c r="AG100" s="3"/>
      <c r="AH100" s="3"/>
      <c r="AI100" s="3"/>
      <c r="AJ100" s="14"/>
    </row>
    <row r="101" spans="1:36" s="5" customFormat="1" x14ac:dyDescent="0.45">
      <c r="A101" s="1"/>
      <c r="B101" s="1"/>
      <c r="C101" s="1"/>
      <c r="D101" s="1"/>
      <c r="E101" s="1"/>
      <c r="F101" s="1"/>
      <c r="G101" s="1"/>
      <c r="H101" s="7"/>
      <c r="I101" s="2"/>
      <c r="J101" s="3"/>
      <c r="K101" s="3"/>
      <c r="L101" s="10"/>
      <c r="M101" s="3"/>
      <c r="N101" s="3"/>
      <c r="O101" s="3"/>
      <c r="P101" s="10"/>
      <c r="Q101" s="3"/>
      <c r="R101" s="3"/>
      <c r="S101" s="3"/>
      <c r="T101" s="10"/>
      <c r="U101" s="3"/>
      <c r="V101" s="3"/>
      <c r="W101" s="3"/>
      <c r="X101" s="7"/>
      <c r="Y101" s="2"/>
      <c r="Z101" s="3"/>
      <c r="AA101" s="3"/>
      <c r="AB101" s="10"/>
      <c r="AC101" s="3"/>
      <c r="AD101" s="3"/>
      <c r="AE101" s="3"/>
      <c r="AF101" s="10"/>
      <c r="AG101" s="3"/>
      <c r="AH101" s="3"/>
      <c r="AI101" s="3"/>
      <c r="AJ101" s="14"/>
    </row>
    <row r="102" spans="1:36" s="5" customFormat="1" x14ac:dyDescent="0.45">
      <c r="A102" s="1"/>
      <c r="B102" s="1"/>
      <c r="C102" s="1"/>
      <c r="D102" s="1"/>
      <c r="E102" s="1"/>
      <c r="F102" s="1"/>
      <c r="G102" s="1"/>
      <c r="H102" s="7"/>
      <c r="I102" s="2"/>
      <c r="J102" s="3"/>
      <c r="K102" s="3"/>
      <c r="L102" s="10"/>
      <c r="M102" s="3"/>
      <c r="N102" s="3"/>
      <c r="O102" s="3"/>
      <c r="P102" s="10"/>
      <c r="Q102" s="3"/>
      <c r="R102" s="3"/>
      <c r="S102" s="3"/>
      <c r="T102" s="10"/>
      <c r="U102" s="3"/>
      <c r="V102" s="3"/>
      <c r="W102" s="3"/>
      <c r="X102" s="7"/>
      <c r="Y102" s="2"/>
      <c r="Z102" s="3"/>
      <c r="AA102" s="3"/>
      <c r="AB102" s="10"/>
      <c r="AC102" s="3"/>
      <c r="AD102" s="3"/>
      <c r="AE102" s="3"/>
      <c r="AF102" s="10"/>
      <c r="AG102" s="3"/>
      <c r="AH102" s="3"/>
      <c r="AI102" s="3"/>
      <c r="AJ102" s="14"/>
    </row>
    <row r="103" spans="1:36" s="5" customFormat="1" x14ac:dyDescent="0.45">
      <c r="A103" s="1"/>
      <c r="B103" s="1"/>
      <c r="C103" s="1"/>
      <c r="D103" s="1"/>
      <c r="E103" s="1"/>
      <c r="F103" s="1"/>
      <c r="G103" s="1"/>
      <c r="H103" s="7"/>
      <c r="I103" s="2"/>
      <c r="J103" s="3"/>
      <c r="K103" s="3"/>
      <c r="L103" s="10"/>
      <c r="M103" s="3"/>
      <c r="N103" s="3"/>
      <c r="O103" s="3"/>
      <c r="P103" s="10"/>
      <c r="Q103" s="3"/>
      <c r="R103" s="3"/>
      <c r="S103" s="3"/>
      <c r="T103" s="10"/>
      <c r="U103" s="3"/>
      <c r="V103" s="3"/>
      <c r="W103" s="3"/>
      <c r="X103" s="7"/>
      <c r="Y103" s="2"/>
      <c r="Z103" s="3"/>
      <c r="AA103" s="3"/>
      <c r="AB103" s="10"/>
      <c r="AC103" s="3"/>
      <c r="AD103" s="3"/>
      <c r="AE103" s="3"/>
      <c r="AF103" s="10"/>
      <c r="AG103" s="3"/>
      <c r="AH103" s="3"/>
      <c r="AI103" s="3"/>
      <c r="AJ103" s="14"/>
    </row>
    <row r="104" spans="1:36" s="5" customFormat="1" x14ac:dyDescent="0.45">
      <c r="A104" s="1"/>
      <c r="B104" s="1"/>
      <c r="C104" s="1"/>
      <c r="D104" s="1"/>
      <c r="E104" s="1"/>
      <c r="F104" s="1"/>
      <c r="G104" s="1"/>
      <c r="H104" s="7"/>
      <c r="I104" s="2"/>
      <c r="J104" s="3"/>
      <c r="K104" s="3"/>
      <c r="L104" s="10"/>
      <c r="M104" s="3"/>
      <c r="N104" s="3"/>
      <c r="O104" s="3"/>
      <c r="P104" s="10"/>
      <c r="Q104" s="3"/>
      <c r="R104" s="3"/>
      <c r="S104" s="3"/>
      <c r="T104" s="10"/>
      <c r="U104" s="3"/>
      <c r="V104" s="3"/>
      <c r="W104" s="3"/>
      <c r="X104" s="7"/>
      <c r="Y104" s="2"/>
      <c r="Z104" s="3"/>
      <c r="AA104" s="3"/>
      <c r="AB104" s="10"/>
      <c r="AC104" s="3"/>
      <c r="AD104" s="3"/>
      <c r="AE104" s="3"/>
      <c r="AF104" s="10"/>
      <c r="AG104" s="3"/>
      <c r="AH104" s="3"/>
      <c r="AI104" s="3"/>
      <c r="AJ104" s="14"/>
    </row>
    <row r="105" spans="1:36" s="5" customFormat="1" x14ac:dyDescent="0.45">
      <c r="A105" s="1"/>
      <c r="B105" s="1"/>
      <c r="C105" s="1"/>
      <c r="D105" s="1"/>
      <c r="E105" s="1"/>
      <c r="F105" s="1"/>
      <c r="G105" s="1"/>
      <c r="H105" s="7"/>
      <c r="I105" s="2"/>
      <c r="J105" s="3"/>
      <c r="K105" s="3"/>
      <c r="L105" s="10"/>
      <c r="M105" s="3"/>
      <c r="N105" s="3"/>
      <c r="O105" s="3"/>
      <c r="P105" s="10"/>
      <c r="Q105" s="3"/>
      <c r="R105" s="3"/>
      <c r="S105" s="3"/>
      <c r="T105" s="10"/>
      <c r="U105" s="3"/>
      <c r="V105" s="3"/>
      <c r="W105" s="3"/>
      <c r="X105" s="7"/>
      <c r="Y105" s="2"/>
      <c r="Z105" s="3"/>
      <c r="AA105" s="3"/>
      <c r="AB105" s="10"/>
      <c r="AC105" s="3"/>
      <c r="AD105" s="3"/>
      <c r="AE105" s="3"/>
      <c r="AF105" s="10"/>
      <c r="AG105" s="3"/>
      <c r="AH105" s="3"/>
      <c r="AI105" s="3"/>
      <c r="AJ105" s="14"/>
    </row>
    <row r="106" spans="1:36" s="5" customFormat="1" x14ac:dyDescent="0.45">
      <c r="A106" s="1"/>
      <c r="B106" s="1"/>
      <c r="C106" s="1"/>
      <c r="D106" s="1"/>
      <c r="E106" s="1"/>
      <c r="F106" s="1"/>
      <c r="G106" s="1"/>
      <c r="H106" s="7"/>
      <c r="I106" s="2"/>
      <c r="J106" s="3"/>
      <c r="K106" s="3"/>
      <c r="L106" s="10"/>
      <c r="M106" s="3"/>
      <c r="N106" s="3"/>
      <c r="O106" s="3"/>
      <c r="P106" s="10"/>
      <c r="Q106" s="3"/>
      <c r="R106" s="3"/>
      <c r="S106" s="3"/>
      <c r="T106" s="10"/>
      <c r="U106" s="3"/>
      <c r="V106" s="3"/>
      <c r="W106" s="3"/>
      <c r="X106" s="7"/>
      <c r="Y106" s="2"/>
      <c r="Z106" s="3"/>
      <c r="AA106" s="3"/>
      <c r="AB106" s="10"/>
      <c r="AC106" s="3"/>
      <c r="AD106" s="3"/>
      <c r="AE106" s="3"/>
      <c r="AF106" s="10"/>
      <c r="AG106" s="3"/>
      <c r="AH106" s="3"/>
      <c r="AI106" s="3"/>
      <c r="AJ106" s="14"/>
    </row>
    <row r="107" spans="1:36" s="5" customFormat="1" x14ac:dyDescent="0.45">
      <c r="A107" s="1"/>
      <c r="B107" s="1"/>
      <c r="C107" s="1"/>
      <c r="D107" s="1"/>
      <c r="E107" s="1"/>
      <c r="F107" s="1"/>
      <c r="G107" s="1"/>
      <c r="H107" s="7"/>
      <c r="I107" s="2"/>
      <c r="J107" s="3"/>
      <c r="K107" s="3"/>
      <c r="L107" s="10"/>
      <c r="M107" s="3"/>
      <c r="N107" s="3"/>
      <c r="O107" s="3"/>
      <c r="P107" s="10"/>
      <c r="Q107" s="3"/>
      <c r="R107" s="3"/>
      <c r="S107" s="3"/>
      <c r="T107" s="10"/>
      <c r="U107" s="3"/>
      <c r="V107" s="3"/>
      <c r="W107" s="3"/>
      <c r="X107" s="7"/>
      <c r="Y107" s="2"/>
      <c r="Z107" s="3"/>
      <c r="AA107" s="3"/>
      <c r="AB107" s="10"/>
      <c r="AC107" s="3"/>
      <c r="AD107" s="3"/>
      <c r="AE107" s="3"/>
      <c r="AF107" s="10"/>
      <c r="AG107" s="3"/>
      <c r="AH107" s="3"/>
      <c r="AI107" s="3"/>
      <c r="AJ107" s="14"/>
    </row>
    <row r="108" spans="1:36" s="5" customFormat="1" x14ac:dyDescent="0.45">
      <c r="A108" s="1"/>
      <c r="B108" s="1"/>
      <c r="C108" s="1"/>
      <c r="D108" s="1"/>
      <c r="E108" s="1"/>
      <c r="F108" s="1"/>
      <c r="G108" s="1"/>
      <c r="H108" s="7"/>
      <c r="I108" s="2"/>
      <c r="J108" s="3"/>
      <c r="K108" s="3"/>
      <c r="L108" s="10"/>
      <c r="M108" s="3"/>
      <c r="N108" s="3"/>
      <c r="O108" s="3"/>
      <c r="P108" s="10"/>
      <c r="Q108" s="3"/>
      <c r="R108" s="3"/>
      <c r="S108" s="3"/>
      <c r="T108" s="10"/>
      <c r="U108" s="3"/>
      <c r="V108" s="3"/>
      <c r="W108" s="3"/>
      <c r="X108" s="7"/>
      <c r="Y108" s="2"/>
      <c r="Z108" s="3"/>
      <c r="AA108" s="3"/>
      <c r="AB108" s="10"/>
      <c r="AC108" s="3"/>
      <c r="AD108" s="3"/>
      <c r="AE108" s="3"/>
      <c r="AF108" s="10"/>
      <c r="AG108" s="3"/>
      <c r="AH108" s="3"/>
      <c r="AI108" s="3"/>
      <c r="AJ108" s="14"/>
    </row>
    <row r="109" spans="1:36" s="5" customFormat="1" x14ac:dyDescent="0.45">
      <c r="A109" s="1"/>
      <c r="B109" s="1"/>
      <c r="C109" s="1"/>
      <c r="D109" s="1"/>
      <c r="E109" s="1"/>
      <c r="F109" s="1"/>
      <c r="G109" s="1"/>
      <c r="H109" s="7"/>
      <c r="I109" s="2"/>
      <c r="J109" s="3"/>
      <c r="K109" s="3"/>
      <c r="L109" s="10"/>
      <c r="M109" s="3"/>
      <c r="N109" s="3"/>
      <c r="O109" s="3"/>
      <c r="P109" s="10"/>
      <c r="Q109" s="3"/>
      <c r="R109" s="3"/>
      <c r="S109" s="3"/>
      <c r="T109" s="10"/>
      <c r="U109" s="3"/>
      <c r="V109" s="3"/>
      <c r="W109" s="3"/>
      <c r="X109" s="7"/>
      <c r="Y109" s="2"/>
      <c r="Z109" s="3"/>
      <c r="AA109" s="3"/>
      <c r="AB109" s="10"/>
      <c r="AC109" s="3"/>
      <c r="AD109" s="3"/>
      <c r="AE109" s="3"/>
      <c r="AF109" s="10"/>
      <c r="AG109" s="3"/>
      <c r="AH109" s="3"/>
      <c r="AI109" s="3"/>
      <c r="AJ109" s="14"/>
    </row>
    <row r="110" spans="1:36" s="5" customFormat="1" x14ac:dyDescent="0.45">
      <c r="A110" s="1"/>
      <c r="B110" s="1"/>
      <c r="C110" s="1"/>
      <c r="D110" s="1"/>
      <c r="E110" s="1"/>
      <c r="F110" s="1"/>
      <c r="G110" s="1"/>
      <c r="H110" s="7"/>
      <c r="I110" s="2"/>
      <c r="J110" s="3"/>
      <c r="K110" s="3"/>
      <c r="L110" s="10"/>
      <c r="M110" s="3"/>
      <c r="N110" s="3"/>
      <c r="O110" s="3"/>
      <c r="P110" s="10"/>
      <c r="Q110" s="3"/>
      <c r="R110" s="3"/>
      <c r="S110" s="3"/>
      <c r="T110" s="10"/>
      <c r="U110" s="3"/>
      <c r="V110" s="3"/>
      <c r="W110" s="3"/>
      <c r="X110" s="7"/>
      <c r="Y110" s="2"/>
      <c r="Z110" s="3"/>
      <c r="AA110" s="3"/>
      <c r="AB110" s="10"/>
      <c r="AC110" s="3"/>
      <c r="AD110" s="3"/>
      <c r="AE110" s="3"/>
      <c r="AF110" s="10"/>
      <c r="AG110" s="3"/>
      <c r="AH110" s="3"/>
      <c r="AI110" s="3"/>
      <c r="AJ110" s="14"/>
    </row>
    <row r="111" spans="1:36" s="5" customFormat="1" x14ac:dyDescent="0.45">
      <c r="A111" s="1"/>
      <c r="B111" s="1"/>
      <c r="C111" s="1"/>
      <c r="D111" s="1"/>
      <c r="E111" s="1"/>
      <c r="F111" s="1"/>
      <c r="G111" s="1"/>
      <c r="H111" s="7"/>
      <c r="I111" s="2"/>
      <c r="J111" s="3"/>
      <c r="K111" s="3"/>
      <c r="L111" s="10"/>
      <c r="M111" s="3"/>
      <c r="N111" s="3"/>
      <c r="O111" s="3"/>
      <c r="P111" s="10"/>
      <c r="Q111" s="3"/>
      <c r="R111" s="3"/>
      <c r="S111" s="3"/>
      <c r="T111" s="10"/>
      <c r="U111" s="3"/>
      <c r="V111" s="3"/>
      <c r="W111" s="3"/>
      <c r="X111" s="7"/>
      <c r="Y111" s="2"/>
      <c r="Z111" s="3"/>
      <c r="AA111" s="3"/>
      <c r="AB111" s="10"/>
      <c r="AC111" s="3"/>
      <c r="AD111" s="3"/>
      <c r="AE111" s="3"/>
      <c r="AF111" s="10"/>
      <c r="AG111" s="3"/>
      <c r="AH111" s="3"/>
      <c r="AI111" s="3"/>
      <c r="AJ111" s="14"/>
    </row>
    <row r="112" spans="1:36" s="5" customFormat="1" x14ac:dyDescent="0.45">
      <c r="A112" s="1"/>
      <c r="B112" s="1"/>
      <c r="C112" s="1"/>
      <c r="D112" s="1"/>
      <c r="E112" s="1"/>
      <c r="F112" s="1"/>
      <c r="G112" s="1"/>
      <c r="H112" s="7"/>
      <c r="I112" s="2"/>
      <c r="J112" s="3"/>
      <c r="K112" s="3"/>
      <c r="L112" s="10"/>
      <c r="M112" s="3"/>
      <c r="N112" s="3"/>
      <c r="O112" s="3"/>
      <c r="P112" s="10"/>
      <c r="Q112" s="3"/>
      <c r="R112" s="3"/>
      <c r="S112" s="3"/>
      <c r="T112" s="10"/>
      <c r="U112" s="3"/>
      <c r="V112" s="3"/>
      <c r="W112" s="3"/>
      <c r="X112" s="7"/>
      <c r="Y112" s="2"/>
      <c r="Z112" s="3"/>
      <c r="AA112" s="3"/>
      <c r="AB112" s="10"/>
      <c r="AC112" s="3"/>
      <c r="AD112" s="3"/>
      <c r="AE112" s="3"/>
      <c r="AF112" s="10"/>
      <c r="AG112" s="3"/>
      <c r="AH112" s="3"/>
      <c r="AI112" s="3"/>
      <c r="AJ112" s="14"/>
    </row>
    <row r="113" spans="1:36" s="5" customFormat="1" x14ac:dyDescent="0.45">
      <c r="A113" s="1"/>
      <c r="B113" s="1"/>
      <c r="C113" s="1"/>
      <c r="D113" s="1"/>
      <c r="E113" s="1"/>
      <c r="F113" s="1"/>
      <c r="G113" s="1"/>
      <c r="H113" s="7"/>
      <c r="I113" s="2"/>
      <c r="J113" s="3"/>
      <c r="K113" s="3"/>
      <c r="L113" s="10"/>
      <c r="M113" s="3"/>
      <c r="N113" s="3"/>
      <c r="O113" s="3"/>
      <c r="P113" s="10"/>
      <c r="Q113" s="3"/>
      <c r="R113" s="3"/>
      <c r="S113" s="3"/>
      <c r="T113" s="10"/>
      <c r="U113" s="3"/>
      <c r="V113" s="3"/>
      <c r="W113" s="3"/>
      <c r="X113" s="7"/>
      <c r="Y113" s="2"/>
      <c r="Z113" s="3"/>
      <c r="AA113" s="3"/>
      <c r="AB113" s="10"/>
      <c r="AC113" s="3"/>
      <c r="AD113" s="3"/>
      <c r="AE113" s="3"/>
      <c r="AF113" s="10"/>
      <c r="AG113" s="3"/>
      <c r="AH113" s="3"/>
      <c r="AI113" s="3"/>
      <c r="AJ113" s="14"/>
    </row>
    <row r="114" spans="1:36" s="5" customFormat="1" x14ac:dyDescent="0.45">
      <c r="A114" s="1"/>
      <c r="B114" s="1"/>
      <c r="C114" s="1"/>
      <c r="D114" s="1"/>
      <c r="E114" s="1"/>
      <c r="F114" s="1"/>
      <c r="G114" s="1"/>
      <c r="H114" s="7"/>
      <c r="I114" s="2"/>
      <c r="J114" s="3"/>
      <c r="K114" s="3"/>
      <c r="L114" s="10"/>
      <c r="M114" s="3"/>
      <c r="N114" s="3"/>
      <c r="O114" s="3"/>
      <c r="P114" s="10"/>
      <c r="Q114" s="3"/>
      <c r="R114" s="3"/>
      <c r="S114" s="3"/>
      <c r="T114" s="10"/>
      <c r="U114" s="3"/>
      <c r="V114" s="3"/>
      <c r="W114" s="3"/>
      <c r="X114" s="7"/>
      <c r="Y114" s="2"/>
      <c r="Z114" s="3"/>
      <c r="AA114" s="3"/>
      <c r="AB114" s="10"/>
      <c r="AC114" s="3"/>
      <c r="AD114" s="3"/>
      <c r="AE114" s="3"/>
      <c r="AF114" s="10"/>
      <c r="AG114" s="3"/>
      <c r="AH114" s="3"/>
      <c r="AI114" s="3"/>
      <c r="AJ114" s="14"/>
    </row>
    <row r="115" spans="1:36" s="5" customFormat="1" x14ac:dyDescent="0.45">
      <c r="A115" s="1"/>
      <c r="B115" s="1"/>
      <c r="C115" s="1"/>
      <c r="D115" s="1"/>
      <c r="E115" s="1"/>
      <c r="F115" s="1"/>
      <c r="G115" s="1"/>
      <c r="H115" s="7"/>
      <c r="I115" s="2"/>
      <c r="J115" s="3"/>
      <c r="K115" s="3"/>
      <c r="L115" s="10"/>
      <c r="M115" s="3"/>
      <c r="N115" s="3"/>
      <c r="O115" s="3"/>
      <c r="P115" s="10"/>
      <c r="Q115" s="3"/>
      <c r="R115" s="3"/>
      <c r="S115" s="3"/>
      <c r="T115" s="10"/>
      <c r="U115" s="3"/>
      <c r="V115" s="3"/>
      <c r="W115" s="3"/>
      <c r="X115" s="7"/>
      <c r="Y115" s="2"/>
      <c r="Z115" s="3"/>
      <c r="AA115" s="3"/>
      <c r="AB115" s="10"/>
      <c r="AC115" s="3"/>
      <c r="AD115" s="3"/>
      <c r="AE115" s="3"/>
      <c r="AF115" s="10"/>
      <c r="AG115" s="3"/>
      <c r="AH115" s="3"/>
      <c r="AI115" s="3"/>
      <c r="AJ115" s="14"/>
    </row>
    <row r="116" spans="1:36" s="5" customFormat="1" x14ac:dyDescent="0.45">
      <c r="A116" s="1"/>
      <c r="B116" s="1"/>
      <c r="C116" s="1"/>
      <c r="D116" s="1"/>
      <c r="E116" s="1"/>
      <c r="F116" s="1"/>
      <c r="G116" s="1"/>
      <c r="H116" s="7"/>
      <c r="I116" s="2"/>
      <c r="J116" s="3"/>
      <c r="K116" s="3"/>
      <c r="L116" s="10"/>
      <c r="M116" s="3"/>
      <c r="N116" s="3"/>
      <c r="O116" s="3"/>
      <c r="P116" s="10"/>
      <c r="Q116" s="3"/>
      <c r="R116" s="3"/>
      <c r="S116" s="3"/>
      <c r="T116" s="10"/>
      <c r="U116" s="3"/>
      <c r="V116" s="3"/>
      <c r="W116" s="3"/>
      <c r="X116" s="7"/>
      <c r="Y116" s="2"/>
      <c r="Z116" s="3"/>
      <c r="AA116" s="3"/>
      <c r="AB116" s="10"/>
      <c r="AC116" s="3"/>
      <c r="AD116" s="3"/>
      <c r="AE116" s="3"/>
      <c r="AF116" s="10"/>
      <c r="AG116" s="3"/>
      <c r="AH116" s="3"/>
      <c r="AI116" s="3"/>
      <c r="AJ116" s="14"/>
    </row>
  </sheetData>
  <mergeCells count="21">
    <mergeCell ref="AC4:AE4"/>
    <mergeCell ref="AG4:AI4"/>
    <mergeCell ref="I5:J5"/>
    <mergeCell ref="M5:N5"/>
    <mergeCell ref="Q5:R5"/>
    <mergeCell ref="U5:V5"/>
    <mergeCell ref="Y5:Z5"/>
    <mergeCell ref="AC5:AD5"/>
    <mergeCell ref="AG5:AH5"/>
    <mergeCell ref="Y4:AA4"/>
    <mergeCell ref="G4:G6"/>
    <mergeCell ref="I4:K4"/>
    <mergeCell ref="M4:O4"/>
    <mergeCell ref="Q4:S4"/>
    <mergeCell ref="U4:W4"/>
    <mergeCell ref="F4:F6"/>
    <mergeCell ref="A4:A6"/>
    <mergeCell ref="B4:B6"/>
    <mergeCell ref="C4:C6"/>
    <mergeCell ref="D4:D6"/>
    <mergeCell ref="E4:E6"/>
  </mergeCells>
  <phoneticPr fontId="1" type="noConversion"/>
  <pageMargins left="0.47244094488188981" right="0.47244094488188981" top="0.47244094488188981" bottom="0.3543307086614173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OP(종합)</vt:lpstr>
      <vt:lpstr>Laser</vt:lpstr>
      <vt:lpstr>Laser Radial</vt:lpstr>
      <vt:lpstr>470</vt:lpstr>
      <vt:lpstr>RSX</vt:lpstr>
      <vt:lpstr>49er</vt:lpstr>
      <vt:lpstr>'470'!Print_Area</vt:lpstr>
      <vt:lpstr>'49er'!Print_Area</vt:lpstr>
      <vt:lpstr>Laser!Print_Area</vt:lpstr>
      <vt:lpstr>'Laser Radial'!Print_Area</vt:lpstr>
      <vt:lpstr>'OP(종합)'!Print_Area</vt:lpstr>
      <vt:lpstr>RSX!Print_Area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Victor</cp:lastModifiedBy>
  <cp:lastPrinted>2015-04-08T01:42:25Z</cp:lastPrinted>
  <dcterms:created xsi:type="dcterms:W3CDTF">2013-04-22T01:24:49Z</dcterms:created>
  <dcterms:modified xsi:type="dcterms:W3CDTF">2015-05-16T07:03:00Z</dcterms:modified>
  <cp:contentStatus/>
</cp:coreProperties>
</file>